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5\AGOSTO 2025\"/>
    </mc:Choice>
  </mc:AlternateContent>
  <xr:revisionPtr revIDLastSave="0" documentId="8_{9841A849-842C-4CC7-BC71-889965A0B5C1}" xr6:coauthVersionLast="47" xr6:coauthVersionMax="47" xr10:uidLastSave="{00000000-0000-0000-0000-000000000000}"/>
  <bookViews>
    <workbookView xWindow="-120" yWindow="-120" windowWidth="29040" windowHeight="15840" xr2:uid="{F1DC018A-B20B-48F9-8A63-D5115AA84929}"/>
  </bookViews>
  <sheets>
    <sheet name="Hoja1" sheetId="1" r:id="rId1"/>
    <sheet name="Hoja2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1" i="1" s="1"/>
  <c r="D34" i="1"/>
  <c r="D30" i="1"/>
  <c r="D21" i="1"/>
  <c r="D16" i="1"/>
  <c r="D22" i="1" s="1"/>
  <c r="D35" i="1" l="1"/>
  <c r="D42" i="1" s="1"/>
</calcChain>
</file>

<file path=xl/sharedStrings.xml><?xml version="1.0" encoding="utf-8"?>
<sst xmlns="http://schemas.openxmlformats.org/spreadsheetml/2006/main" count="33" uniqueCount="33">
  <si>
    <t>BALANCE GENERAL</t>
  </si>
  <si>
    <t>AL 31 DE AGOSTO 2025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</si>
  <si>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</si>
  <si>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</si>
  <si>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</si>
  <si>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</si>
  <si>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</si>
  <si>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</si>
  <si>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</si>
  <si>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</si>
  <si>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</si>
  <si>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</si>
  <si>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</si>
  <si>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</si>
  <si>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</si>
  <si>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</si>
  <si>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</si>
  <si>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</si>
  <si>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</si>
  <si>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</si>
  <si>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</si>
  <si>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</si>
  <si>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</si>
  <si>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</si>
  <si>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</si>
  <si>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</si>
  <si>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</si>
  <si>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</si>
  <si>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</si>
  <si>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</si>
  <si>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</si>
  <si>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</si>
  <si>
    <t>INSTITUTO DEL TABACO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</si>
</sst>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14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5">
    <xf numFmtId="0" fontId="0" fillId="0" borderId="0" xfId="0"/>
    <xf numFmtId="0" fontId="7" fillId="2" borderId="0" xfId="4" applyFont="1" applyFill="1" applyAlignment="1">
      <alignment horizontal="center"/>
    </xf>
    <xf numFmtId="0" fontId="8" fillId="2" borderId="0" xfId="4" applyFont="1" applyFill="1" applyAlignment="1"/>
    <xf numFmtId="0" fontId="9" fillId="2" borderId="1" xfId="4" applyFont="1" applyFill="1" applyBorder="1" applyAlignment="1">
      <alignment horizontal="center"/>
    </xf>
    <xf numFmtId="0" fontId="9" fillId="2" borderId="0" xfId="4" applyFont="1" applyFill="1" applyAlignment="1">
      <alignment horizontal="left"/>
    </xf>
    <xf numFmtId="0" fontId="9" fillId="2" borderId="0" xfId="4" applyFont="1" applyFill="1" applyAlignment="1"/>
    <xf numFmtId="0" fontId="10" fillId="2" borderId="0" xfId="4" applyFont="1" applyFill="1" applyAlignment="1"/>
    <xf numFmtId="164" fontId="10" fillId="2" borderId="0" xfId="3" applyFont="1" applyFill="1" applyAlignment="1">
      <alignment horizontal="right"/>
    </xf>
    <xf numFmtId="0" fontId="10" fillId="2" borderId="0" xfId="4" applyFont="1" applyFill="1" applyAlignment="1">
      <alignment horizontal="right"/>
    </xf>
    <xf numFmtId="164" fontId="10" fillId="2" borderId="1" xfId="3" applyFont="1" applyFill="1" applyBorder="1" applyAlignment="1">
      <alignment horizontal="right"/>
    </xf>
    <xf numFmtId="164" fontId="9" fillId="2" borderId="0" xfId="3" applyFont="1" applyFill="1" applyAlignment="1">
      <alignment horizontal="right"/>
    </xf>
    <xf numFmtId="164" fontId="9" fillId="2" borderId="1" xfId="3" applyFont="1" applyFill="1" applyBorder="1" applyAlignment="1">
      <alignment horizontal="right"/>
    </xf>
    <xf numFmtId="0" fontId="11" fillId="2" borderId="0" xfId="4" applyFont="1" applyFill="1" applyAlignment="1"/>
    <xf numFmtId="0" fontId="9" fillId="0" borderId="0" xfId="4" applyFont="1" applyFill="1" applyAlignment="1"/>
    <xf numFmtId="164" fontId="10" fillId="0" borderId="0" xfId="3" applyFont="1" applyFill="1" applyAlignment="1">
      <alignment horizontal="right"/>
    </xf>
    <xf numFmtId="164" fontId="9" fillId="2" borderId="2" xfId="3" applyFont="1" applyFill="1" applyBorder="1" applyAlignment="1">
      <alignment horizontal="right"/>
    </xf>
    <xf numFmtId="4" fontId="0" fillId="0" borderId="0" xfId="0" applyNumberFormat="1"/>
    <xf numFmtId="0" fontId="9" fillId="2" borderId="3" xfId="4" applyFont="1" applyFill="1" applyBorder="1" applyAlignment="1">
      <alignment horizontal="right"/>
    </xf>
    <xf numFmtId="0" fontId="12" fillId="0" borderId="0" xfId="4" applyFont="1" applyFill="1" applyAlignment="1"/>
    <xf numFmtId="164" fontId="2" fillId="0" borderId="0" xfId="3" applyFont="1" applyFill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</cellXfs>
  <cellStyles count="7">
    <cellStyle name="Heading" xfId="1" xr:uid="{9D33D903-CF1B-4E3E-9F67-B1DF292C064F}"/>
    <cellStyle name="Heading1" xfId="2" xr:uid="{6E67073F-6B98-4439-9315-EAA0F5256327}"/>
    <cellStyle name="Millares 2" xfId="3" xr:uid="{0F683C36-4C17-4602-895F-22AAFA885D24}"/>
    <cellStyle name="Normal" xfId="0" builtinId="0" customBuiltin="1"/>
    <cellStyle name="Normal 3" xfId="4" xr:uid="{8B55C787-1D43-404B-AA3B-08D8E94AC3C0}"/>
    <cellStyle name="Result" xfId="5" xr:uid="{5BDEDB75-FEA2-4E7D-9FEC-A27FAEE762A8}"/>
    <cellStyle name="Result2" xfId="6" xr:uid="{BC402290-765C-4DBA-B581-9A8EDBECF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711092</xdr:colOff>
      <xdr:row>4</xdr:row>
      <xdr:rowOff>31888</xdr:rowOff>
    </xdr:from>
    <xdr:ext cx="1241533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6F65868A-BBE2-8313-E257-92F1F456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30642" y="774838"/>
          <a:ext cx="1241533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14450</xdr:colOff>
      <xdr:row>3</xdr:row>
      <xdr:rowOff>74096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26A5AB89-DF19-E9D1-1B76-65BAACD2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43075" y="636071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CC5C-0D28-4E37-839E-DB93134D6E65}">
  <dimension ref="B2:G54"/>
  <sheetViews>
    <sheetView showGridLines="0" tabSelected="1" workbookViewId="0">
      <selection activeCell="B10" sqref="B10"/>
    </sheetView>
  </sheetViews>
  <sheetFormatPr baseColWidth="10" defaultRowHeight="14.25"/>
  <cols>
    <col min="1" max="1" width="5.625" customWidth="1"/>
    <col min="2" max="2" width="47.125" customWidth="1"/>
    <col min="3" max="3" width="13.875" customWidth="1"/>
    <col min="4" max="4" width="12.875" customWidth="1"/>
    <col min="5" max="5" width="13.25" customWidth="1"/>
    <col min="6" max="6" width="11" customWidth="1"/>
    <col min="7" max="7" width="15.75" customWidth="1"/>
    <col min="8" max="8" width="11" customWidth="1"/>
  </cols>
  <sheetData>
    <row r="2" spans="2:4" ht="15.75">
      <c r="B2" s="22" t="s">
        <v>32</v>
      </c>
      <c r="C2" s="22"/>
      <c r="D2" s="22"/>
    </row>
    <row r="3" spans="2:4">
      <c r="B3" s="23" t="s">
        <v>0</v>
      </c>
      <c r="C3" s="23"/>
      <c r="D3" s="23"/>
    </row>
    <row r="4" spans="2:4">
      <c r="B4" s="24" t="s">
        <v>1</v>
      </c>
      <c r="C4" s="24"/>
      <c r="D4" s="24"/>
    </row>
    <row r="5" spans="2:4">
      <c r="B5" s="24" t="s">
        <v>2</v>
      </c>
      <c r="C5" s="24"/>
      <c r="D5" s="24"/>
    </row>
    <row r="6" spans="2:4">
      <c r="B6" s="1"/>
      <c r="C6" s="1"/>
      <c r="D6" s="1"/>
    </row>
    <row r="7" spans="2:4">
      <c r="B7" s="1"/>
      <c r="C7" s="1"/>
      <c r="D7" s="1"/>
    </row>
    <row r="8" spans="2:4">
      <c r="B8" s="1"/>
      <c r="C8" s="1"/>
      <c r="D8" s="1"/>
    </row>
    <row r="9" spans="2:4">
      <c r="B9" s="2"/>
      <c r="C9" s="2"/>
      <c r="D9" s="3">
        <v>2025</v>
      </c>
    </row>
    <row r="10" spans="2:4">
      <c r="B10" s="4" t="s">
        <v>3</v>
      </c>
      <c r="C10" s="5"/>
      <c r="D10" s="2"/>
    </row>
    <row r="11" spans="2:4">
      <c r="B11" s="5" t="s">
        <v>4</v>
      </c>
      <c r="C11" s="5"/>
      <c r="D11" s="2"/>
    </row>
    <row r="12" spans="2:4">
      <c r="B12" s="6" t="s">
        <v>5</v>
      </c>
      <c r="C12" s="6"/>
      <c r="D12" s="7">
        <v>108353259</v>
      </c>
    </row>
    <row r="13" spans="2:4">
      <c r="B13" s="6" t="s">
        <v>6</v>
      </c>
      <c r="C13" s="6"/>
      <c r="D13" s="7">
        <v>12800000</v>
      </c>
    </row>
    <row r="14" spans="2:4">
      <c r="B14" s="6" t="s">
        <v>7</v>
      </c>
      <c r="C14" s="6"/>
      <c r="D14" s="7">
        <v>19495585</v>
      </c>
    </row>
    <row r="15" spans="2:4">
      <c r="B15" s="6" t="s">
        <v>8</v>
      </c>
      <c r="C15" s="6"/>
      <c r="D15" s="9">
        <v>706744</v>
      </c>
    </row>
    <row r="16" spans="2:4">
      <c r="B16" s="5" t="s">
        <v>9</v>
      </c>
      <c r="C16" s="5"/>
      <c r="D16" s="10">
        <f>SUM(D12:D15)</f>
        <v>141355588</v>
      </c>
    </row>
    <row r="17" spans="2:4">
      <c r="B17" s="5"/>
      <c r="C17" s="5"/>
      <c r="D17" s="8"/>
    </row>
    <row r="18" spans="2:4">
      <c r="B18" s="5" t="s">
        <v>10</v>
      </c>
      <c r="C18" s="5"/>
      <c r="D18" s="6"/>
    </row>
    <row r="19" spans="2:4">
      <c r="B19" s="6" t="s">
        <v>11</v>
      </c>
      <c r="C19" s="6"/>
      <c r="D19" s="7">
        <v>51826086</v>
      </c>
    </row>
    <row r="20" spans="2:4">
      <c r="B20" s="6" t="s">
        <v>12</v>
      </c>
      <c r="C20" s="6"/>
      <c r="D20" s="9">
        <v>103896</v>
      </c>
    </row>
    <row r="21" spans="2:4">
      <c r="B21" s="5" t="s">
        <v>13</v>
      </c>
      <c r="C21" s="5"/>
      <c r="D21" s="11">
        <f>SUM(D19:D20)</f>
        <v>51929982</v>
      </c>
    </row>
    <row r="22" spans="2:4">
      <c r="B22" s="5" t="s">
        <v>14</v>
      </c>
      <c r="C22" s="5"/>
      <c r="D22" s="11">
        <f>+D16+D21</f>
        <v>193285570</v>
      </c>
    </row>
    <row r="23" spans="2:4">
      <c r="B23" s="5"/>
      <c r="C23" s="5"/>
      <c r="D23" s="5"/>
    </row>
    <row r="24" spans="2:4">
      <c r="B24" s="5" t="s">
        <v>15</v>
      </c>
      <c r="C24" s="5"/>
      <c r="D24" s="5"/>
    </row>
    <row r="25" spans="2:4">
      <c r="B25" s="12" t="s">
        <v>16</v>
      </c>
      <c r="C25" s="12"/>
      <c r="D25" s="13"/>
    </row>
    <row r="26" spans="2:4">
      <c r="B26" s="6" t="s">
        <v>17</v>
      </c>
      <c r="C26" s="6"/>
      <c r="D26" s="14">
        <v>10574101</v>
      </c>
    </row>
    <row r="27" spans="2:4">
      <c r="B27" s="6" t="s">
        <v>18</v>
      </c>
      <c r="C27" s="6"/>
      <c r="D27" s="14">
        <v>1171190</v>
      </c>
    </row>
    <row r="28" spans="2:4">
      <c r="B28" s="6" t="s">
        <v>19</v>
      </c>
      <c r="C28" s="6"/>
      <c r="D28" s="14">
        <v>3337375</v>
      </c>
    </row>
    <row r="29" spans="2:4">
      <c r="B29" s="6" t="s">
        <v>20</v>
      </c>
      <c r="C29" s="6"/>
      <c r="D29" s="14">
        <v>287580</v>
      </c>
    </row>
    <row r="30" spans="2:4">
      <c r="B30" s="5" t="s">
        <v>21</v>
      </c>
      <c r="C30" s="5"/>
      <c r="D30" s="15">
        <f>SUM(D26:D29)</f>
        <v>15370246</v>
      </c>
    </row>
    <row r="31" spans="2:4">
      <c r="B31" s="6"/>
      <c r="C31" s="6"/>
      <c r="D31" s="8"/>
    </row>
    <row r="32" spans="2:4">
      <c r="B32" s="12" t="s">
        <v>22</v>
      </c>
      <c r="C32" s="12"/>
      <c r="D32" s="7"/>
    </row>
    <row r="33" spans="2:7">
      <c r="B33" s="6" t="s">
        <v>23</v>
      </c>
      <c r="C33" s="6"/>
      <c r="D33" s="14">
        <v>407557</v>
      </c>
      <c r="E33" s="16"/>
    </row>
    <row r="34" spans="2:7">
      <c r="B34" s="5" t="s">
        <v>24</v>
      </c>
      <c r="C34" s="5"/>
      <c r="D34" s="11">
        <f>+D33</f>
        <v>407557</v>
      </c>
    </row>
    <row r="35" spans="2:7">
      <c r="B35" s="5" t="s">
        <v>25</v>
      </c>
      <c r="C35" s="5"/>
      <c r="D35" s="15">
        <f>+D34+D30</f>
        <v>15777803</v>
      </c>
    </row>
    <row r="36" spans="2:7">
      <c r="B36" s="5"/>
      <c r="C36" s="5"/>
      <c r="D36" s="17"/>
    </row>
    <row r="37" spans="2:7">
      <c r="B37" s="5" t="s">
        <v>26</v>
      </c>
      <c r="C37" s="5"/>
      <c r="D37" s="7"/>
    </row>
    <row r="38" spans="2:7">
      <c r="B38" s="6" t="s">
        <v>27</v>
      </c>
      <c r="C38" s="6"/>
      <c r="D38" s="14">
        <v>53822869</v>
      </c>
    </row>
    <row r="39" spans="2:7">
      <c r="B39" s="6" t="s">
        <v>28</v>
      </c>
      <c r="C39" s="6"/>
      <c r="D39" s="14">
        <f>105808839+96137+13835283</f>
        <v>119740259</v>
      </c>
    </row>
    <row r="40" spans="2:7">
      <c r="B40" s="6" t="s">
        <v>29</v>
      </c>
      <c r="C40" s="6"/>
      <c r="D40" s="11">
        <v>3944639</v>
      </c>
      <c r="G40" s="16"/>
    </row>
    <row r="41" spans="2:7">
      <c r="B41" s="5" t="s">
        <v>30</v>
      </c>
      <c r="C41" s="5"/>
      <c r="D41" s="11">
        <f>SUM(D38:D40)</f>
        <v>177507767</v>
      </c>
    </row>
    <row r="42" spans="2:7">
      <c r="B42" s="5" t="s">
        <v>31</v>
      </c>
      <c r="C42" s="5"/>
      <c r="D42" s="11">
        <f>+D41+D35</f>
        <v>193285570</v>
      </c>
      <c r="E42" s="16"/>
    </row>
    <row r="43" spans="2:7">
      <c r="B43" s="18"/>
      <c r="C43" s="18"/>
      <c r="D43" s="19"/>
    </row>
    <row r="44" spans="2:7">
      <c r="B44" s="18"/>
      <c r="C44" s="18"/>
      <c r="D44" s="19"/>
    </row>
    <row r="45" spans="2:7">
      <c r="B45" s="18"/>
      <c r="C45" s="18"/>
      <c r="D45" s="19"/>
    </row>
    <row r="46" spans="2:7">
      <c r="B46" s="18"/>
      <c r="C46" s="18"/>
      <c r="D46" s="19"/>
    </row>
    <row r="47" spans="2:7">
      <c r="B47" s="18"/>
      <c r="C47" s="18"/>
      <c r="D47" s="19"/>
    </row>
    <row r="48" spans="2:7">
      <c r="B48" s="20"/>
      <c r="C48" s="20"/>
    </row>
    <row r="49" spans="2:4">
      <c r="B49" s="20"/>
      <c r="C49" s="20"/>
    </row>
    <row r="50" spans="2:4">
      <c r="B50" s="20"/>
      <c r="C50" s="20"/>
    </row>
    <row r="51" spans="2:4">
      <c r="B51" s="20"/>
      <c r="C51" s="20"/>
    </row>
    <row r="53" spans="2:4">
      <c r="B53" s="21"/>
      <c r="C53" s="21"/>
      <c r="D53" s="20"/>
    </row>
    <row r="54" spans="2:4">
      <c r="B54" s="21"/>
      <c r="C54" s="21"/>
      <c r="D54" s="20"/>
    </row>
  </sheetData>
  <mergeCells count="4">
    <mergeCell ref="B2:D2"/>
    <mergeCell ref="B3:D3"/>
    <mergeCell ref="B4:D4"/>
    <mergeCell ref="B5:D5"/>
  </mergeCells>
  <pageMargins left="0.59055118110236227" right="0" top="0.39370078740157483" bottom="0.39370078740157483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6A94-FFC8-4A6E-8E43-5DEE03619AD0}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2025-09-19T16:00:40Z</cp:lastPrinted>
  <dcterms:created xsi:type="dcterms:W3CDTF">2021-08-02T13:00:26Z</dcterms:created>
  <dcterms:modified xsi:type="dcterms:W3CDTF">2025-09-19T16:44:59Z</dcterms:modified>
</cp:coreProperties>
</file>