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OCTUBRE 2025\"/>
    </mc:Choice>
  </mc:AlternateContent>
  <xr:revisionPtr revIDLastSave="0" documentId="13_ncr:1_{92A92CC4-6C19-40FA-B709-3F75C74D637C}" xr6:coauthVersionLast="47" xr6:coauthVersionMax="47" xr10:uidLastSave="{00000000-0000-0000-0000-000000000000}"/>
  <bookViews>
    <workbookView xWindow="-120" yWindow="-120" windowWidth="29040" windowHeight="15840" tabRatio="618" activeTab="1" xr2:uid="{4C268EC0-68F2-4308-A79C-8C30ED2AF4DF}"/>
  </bookViews>
  <sheets>
    <sheet name="Hoja1" sheetId="1" r:id="rId1"/>
    <sheet name="Hoja2" sheetId="2" r:id="rId2"/>
  </sheets>
  <definedNames>
    <definedName name="_xlnm.Print_Area" localSheetId="1">Hoja2!$A$1:$F$55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" l="1"/>
  <c r="F39" i="1"/>
  <c r="F46" i="2"/>
  <c r="F54" i="2" l="1"/>
  <c r="F55" i="2" l="1"/>
  <c r="F69" i="1"/>
  <c r="F62" i="1"/>
  <c r="F70" i="1" l="1"/>
</calcChain>
</file>

<file path=xl/sharedStrings.xml><?xml version="1.0" encoding="utf-8"?>
<sst xmlns="http://schemas.openxmlformats.org/spreadsheetml/2006/main" count="419" uniqueCount="146">
  <si>
    <t>INSTITUTO DEL TABACO DE LA REPÚBLICA DOMINICANA</t>
  </si>
  <si>
    <t>CONTRALORIA GENERAL DE LA REPUBLICA</t>
  </si>
  <si>
    <t xml:space="preserve">UNIDAD DE AUDITORIA INTERNA </t>
  </si>
  <si>
    <t>FECHA REGISTRO</t>
  </si>
  <si>
    <t>FACTURA NCF NO.</t>
  </si>
  <si>
    <t>PROVEEDOR</t>
  </si>
  <si>
    <t>CONCEPTO</t>
  </si>
  <si>
    <t>CLASIFICADOR</t>
  </si>
  <si>
    <t>MONTO</t>
  </si>
  <si>
    <t>A010010011500000179</t>
  </si>
  <si>
    <t xml:space="preserve">RADIO SANTA MARIA </t>
  </si>
  <si>
    <t>PUBLICIDAD</t>
  </si>
  <si>
    <t>2.2.7.2.06</t>
  </si>
  <si>
    <t>A010010011500000036</t>
  </si>
  <si>
    <t>DOMINGO CABRERA REYES</t>
  </si>
  <si>
    <t xml:space="preserve">REPARACION Y MANTENIMIENTO </t>
  </si>
  <si>
    <t>B1500000132</t>
  </si>
  <si>
    <t>COOPINTABACO</t>
  </si>
  <si>
    <t>ALMUERZOS</t>
  </si>
  <si>
    <t>2.3.1.1.01</t>
  </si>
  <si>
    <t>B1500000154</t>
  </si>
  <si>
    <t>BUFFET</t>
  </si>
  <si>
    <t>A010010011500000054</t>
  </si>
  <si>
    <t>05/08/2016</t>
  </si>
  <si>
    <t>A010010011500002745</t>
  </si>
  <si>
    <t>SUPLIDORA OBER,SRL</t>
  </si>
  <si>
    <t>UTENSILIOS DE COCINA</t>
  </si>
  <si>
    <t>2.3.9.5.01</t>
  </si>
  <si>
    <t>A010010011500002735</t>
  </si>
  <si>
    <t>A010010011500002767</t>
  </si>
  <si>
    <t>ESTUFA DE MESA</t>
  </si>
  <si>
    <t>P010010011502880011</t>
  </si>
  <si>
    <t>ANGELA CASTILLO BENCOSME</t>
  </si>
  <si>
    <t>2.2.5.3.04</t>
  </si>
  <si>
    <t>A010010011500000025</t>
  </si>
  <si>
    <t>RAFAELA DEL CARMEN GUABA</t>
  </si>
  <si>
    <t>CORONA FLORAL</t>
  </si>
  <si>
    <t>2.2.8.4.01</t>
  </si>
  <si>
    <t>A010010011500000026</t>
  </si>
  <si>
    <t>A010010011500000024</t>
  </si>
  <si>
    <t>SUB-TOTAL</t>
  </si>
  <si>
    <t>A010010011500000048</t>
  </si>
  <si>
    <t>AGENCIA DE VIAJE  LIVIA</t>
  </si>
  <si>
    <t>COMPRA DE BOLETO AEREO</t>
  </si>
  <si>
    <t>TOBACCO LEAF SORTING SRL</t>
  </si>
  <si>
    <t>PROYECTO YAMASA</t>
  </si>
  <si>
    <t>PROYECTO COTUI</t>
  </si>
  <si>
    <t>BANCO AGRICOLA</t>
  </si>
  <si>
    <t>AFP-EMPLEADOS</t>
  </si>
  <si>
    <t>ARS-EMPLEADOS</t>
  </si>
  <si>
    <t>PLAN DE RETIRO</t>
  </si>
  <si>
    <t>RETENCION PROVEEDOR</t>
  </si>
  <si>
    <t>RETENCION IMP ITBIS</t>
  </si>
  <si>
    <t>TOTAL GENERAL</t>
  </si>
  <si>
    <t xml:space="preserve"> </t>
  </si>
  <si>
    <t>AYUNTAMIENTO</t>
  </si>
  <si>
    <t>RECOLECCION DESECHOS SOLIDOS</t>
  </si>
  <si>
    <t>2.2.1.8.01</t>
  </si>
  <si>
    <t>CORAASAN</t>
  </si>
  <si>
    <t>2.2.1.7.01</t>
  </si>
  <si>
    <t>SERVICIO DE AGUA</t>
  </si>
  <si>
    <t>GREGORIO NICOLAS DISLA</t>
  </si>
  <si>
    <t>B1500000003</t>
  </si>
  <si>
    <t>LEGALIZACION DE DOCUMENTOS</t>
  </si>
  <si>
    <t>B1500037142</t>
  </si>
  <si>
    <t>B1500000001</t>
  </si>
  <si>
    <t>2.3.7.1.05</t>
  </si>
  <si>
    <t>SERVICIO DE ASESORIA PARA ELABORACION DEL PLAN ESTRATEGICO</t>
  </si>
  <si>
    <t>2.2.8.7.06</t>
  </si>
  <si>
    <t>2.2.4.1.01</t>
  </si>
  <si>
    <t>B1500039232</t>
  </si>
  <si>
    <t>B1500039760</t>
  </si>
  <si>
    <t>B1500038702</t>
  </si>
  <si>
    <t>2.2.1.2.01</t>
  </si>
  <si>
    <t xml:space="preserve">COMPANIA DOMINIC DE TELEFONO, S.A. </t>
  </si>
  <si>
    <t>SERVICIO DE TELEFONO</t>
  </si>
  <si>
    <t xml:space="preserve">PEREZ AUTOBUS, SRL </t>
  </si>
  <si>
    <t xml:space="preserve">ALQUILER </t>
  </si>
  <si>
    <t xml:space="preserve">ALQUILER DE MOBILIARIOS </t>
  </si>
  <si>
    <t>2.2.21.01</t>
  </si>
  <si>
    <t>VIATICO DE AGOSTO</t>
  </si>
  <si>
    <t>16/11/2016</t>
  </si>
  <si>
    <t>2.3.7.2.05</t>
  </si>
  <si>
    <t>B1500000456</t>
  </si>
  <si>
    <t>E45000092027</t>
  </si>
  <si>
    <t>CONTRALORÍA GENERAL DE LA REPÚBLICA</t>
  </si>
  <si>
    <t xml:space="preserve">UNIDAD DE AUDITORÍA INTERNA </t>
  </si>
  <si>
    <t>RELACIÓN DE CUENTAS POR PAGAR 1 AL 31 DE OCTUBRE 2025</t>
  </si>
  <si>
    <t>RELACION DE CUENTAS POR PAGAR 1 AL 31 DE OCTUBRE 2025</t>
  </si>
  <si>
    <t xml:space="preserve">SYDUAL, SRL </t>
  </si>
  <si>
    <t>SOLUCIONES IMPRESAS SRL.</t>
  </si>
  <si>
    <t>CARIFEX ,SRL</t>
  </si>
  <si>
    <t>PARADOR CHITO SRL</t>
  </si>
  <si>
    <t>ARTESANIA DEL MONTE SRL</t>
  </si>
  <si>
    <t>PRINTEADO 1A, EIRL</t>
  </si>
  <si>
    <t>CEMASA, SRL</t>
  </si>
  <si>
    <t>BADIA TOURS, SRL</t>
  </si>
  <si>
    <t>D'CLASICO, SRL</t>
  </si>
  <si>
    <t>LEIVAN JOSE DIAZ, SRL</t>
  </si>
  <si>
    <t>COMERCIAL ESTEVEZ, SRL (COMESA)</t>
  </si>
  <si>
    <t>REFRISERVICES LIBERATO</t>
  </si>
  <si>
    <t>MOTA PRODUCCIONES</t>
  </si>
  <si>
    <t>COMPRA DE BOTELLAS DE AGUA, PARA USO DE LA INSTITUCION</t>
  </si>
  <si>
    <t xml:space="preserve">SERVICIO DE ALQUILER DE FOTOCOPIADORA, PARA USO DE LA INSTITUCION. </t>
  </si>
  <si>
    <t>CONTRATACON DE SERVICIO DE CONFECCION DE STAND, MONTAJE PARA DIFERENTES ACT DE LA INSTITUCION.</t>
  </si>
  <si>
    <t>ADQUISICION DE ALMUERZOS. PARA DIFERENTES ACT DE LA INSTITUCION.</t>
  </si>
  <si>
    <t>ADQUISICION DE CAJAS PARA CIGARROS, PARA USO DE LA INSTITUCION.</t>
  </si>
  <si>
    <t>COMPRA DE LIBRETAS TIMBRADA Y FOLDER TIPO CARPETA, PARA USO DE LA INSTITUCION.</t>
  </si>
  <si>
    <t>ADQUISICION DE MADERA, PARA LA COSECHA TABACALERA, 2025-2026</t>
  </si>
  <si>
    <t>COMPRA DE HILO YUTE, PARA USO DE LA INSTITUCION</t>
  </si>
  <si>
    <t>CONTRATACION DE SERVICIO DE TRANSPORTE, PARA EL TRASLADO DE EMPLEADO. DE LA CONMEMORACION DE LOS 63 ANIVERSARIO DE LA INSTITUCION</t>
  </si>
  <si>
    <t>CONTRATACION DE SERVICIO DE MONTAJE, PARA DIFERENTES ACT DE LA INSTITUCION.</t>
  </si>
  <si>
    <t>CONTRATACIO DE SERVICIO DE MONTAJE,PARA DIFERENTES ACT DE LA INSTITUCION.</t>
  </si>
  <si>
    <t>ALQUILER DE TECHO PARA  ACT DE LANZAMIENTO DE LA ZAFRA TABACALERA 2025-2026</t>
  </si>
  <si>
    <t>ADQUISICION DE AGROQUIMICOS PROPAMOCARD, PARA LA COSECHA TABACALERA 2025-2026</t>
  </si>
  <si>
    <t xml:space="preserve">CONTRATACION SERVICIO DE MANTENIMIENTO Y REPARACION DE AIRES ACONDISIONADOS. PARA DIFERENTES AREAS DE LA INSTITUCION. </t>
  </si>
  <si>
    <t>CONTRATACION DE SERVICIO DE ALQUILER DE MOBILIARIOS Y EQUIPOS, PARA EL LANZAMIENTODE LA ZAFRA DE LA INSTITUCION.</t>
  </si>
  <si>
    <t>B1500014248</t>
  </si>
  <si>
    <t>B1500014186</t>
  </si>
  <si>
    <t>B1500001631</t>
  </si>
  <si>
    <t>B1500000203</t>
  </si>
  <si>
    <t>B1500000474</t>
  </si>
  <si>
    <t>B1500000469</t>
  </si>
  <si>
    <t>E450000000002</t>
  </si>
  <si>
    <t>B1500000136</t>
  </si>
  <si>
    <t>B1500000285</t>
  </si>
  <si>
    <t>B1500000286</t>
  </si>
  <si>
    <t>B1500000405</t>
  </si>
  <si>
    <t>B1500000334</t>
  </si>
  <si>
    <t>B1500000335</t>
  </si>
  <si>
    <t>E450000000015</t>
  </si>
  <si>
    <t>23/10/2025</t>
  </si>
  <si>
    <t>24/10/2025</t>
  </si>
  <si>
    <t>16/10/2025</t>
  </si>
  <si>
    <t>29/10/2025</t>
  </si>
  <si>
    <t>28/10/2025</t>
  </si>
  <si>
    <t>08/10/2025</t>
  </si>
  <si>
    <t>17/10/2025</t>
  </si>
  <si>
    <t>13/'05/2025</t>
  </si>
  <si>
    <t>14/10/2025</t>
  </si>
  <si>
    <t>2.2.8.6.01</t>
  </si>
  <si>
    <t>2.2.9.2.03</t>
  </si>
  <si>
    <t>2.2.2.2.01</t>
  </si>
  <si>
    <t>2.3.9.9.01</t>
  </si>
  <si>
    <t>2.3.1.4.01</t>
  </si>
  <si>
    <t>B1500000333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</si>
</sst>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/mm/yyyy"/>
    <numFmt numFmtId="165" formatCode="&quot;$&quot;#,##0.00"/>
    <numFmt numFmtId="166" formatCode="dd/mm/yy"/>
    <numFmt numFmtId="167" formatCode="mm/dd/yy"/>
    <numFmt numFmtId="168" formatCode="dd/mm/yyyy;@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7030A0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right"/>
    </xf>
    <xf numFmtId="165" fontId="3" fillId="3" borderId="3" xfId="0" applyNumberFormat="1" applyFont="1" applyFill="1" applyBorder="1" applyAlignment="1">
      <alignment horizontal="right"/>
    </xf>
    <xf numFmtId="43" fontId="0" fillId="0" borderId="3" xfId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9" fillId="0" borderId="0" xfId="0" applyFont="1"/>
    <xf numFmtId="0" fontId="0" fillId="0" borderId="3" xfId="0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right"/>
    </xf>
    <xf numFmtId="0" fontId="0" fillId="4" borderId="0" xfId="0" applyFill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/>
    </xf>
    <xf numFmtId="49" fontId="2" fillId="4" borderId="3" xfId="0" applyNumberFormat="1" applyFont="1" applyFill="1" applyBorder="1" applyAlignment="1">
      <alignment horizontal="center" wrapText="1"/>
    </xf>
    <xf numFmtId="168" fontId="2" fillId="0" borderId="3" xfId="0" applyNumberFormat="1" applyFont="1" applyBorder="1" applyAlignment="1">
      <alignment horizontal="left" wrapText="1"/>
    </xf>
    <xf numFmtId="168" fontId="2" fillId="0" borderId="3" xfId="0" quotePrefix="1" applyNumberFormat="1" applyFont="1" applyBorder="1" applyAlignment="1">
      <alignment horizontal="left" wrapText="1"/>
    </xf>
    <xf numFmtId="168" fontId="2" fillId="0" borderId="3" xfId="0" quotePrefix="1" applyNumberFormat="1" applyFont="1" applyBorder="1" applyAlignment="1">
      <alignment horizontal="left"/>
    </xf>
    <xf numFmtId="168" fontId="2" fillId="0" borderId="3" xfId="0" applyNumberFormat="1" applyFont="1" applyBorder="1" applyAlignment="1">
      <alignment horizontal="left"/>
    </xf>
    <xf numFmtId="168" fontId="2" fillId="4" borderId="3" xfId="0" applyNumberFormat="1" applyFont="1" applyFill="1" applyBorder="1" applyAlignment="1">
      <alignment horizontal="left"/>
    </xf>
    <xf numFmtId="0" fontId="10" fillId="5" borderId="3" xfId="0" applyFont="1" applyFill="1" applyBorder="1" applyAlignment="1">
      <alignment horizontal="center"/>
    </xf>
    <xf numFmtId="49" fontId="11" fillId="4" borderId="3" xfId="0" applyNumberFormat="1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4" fontId="10" fillId="5" borderId="3" xfId="0" applyNumberFormat="1" applyFont="1" applyFill="1" applyBorder="1" applyAlignment="1">
      <alignment horizontal="right"/>
    </xf>
    <xf numFmtId="4" fontId="11" fillId="5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4" fontId="12" fillId="3" borderId="3" xfId="0" applyNumberFormat="1" applyFont="1" applyFill="1" applyBorder="1" applyAlignment="1">
      <alignment horizontal="right"/>
    </xf>
    <xf numFmtId="0" fontId="10" fillId="5" borderId="3" xfId="0" quotePrefix="1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8" fillId="5" borderId="3" xfId="0" quotePrefix="1" applyFont="1" applyFill="1" applyBorder="1" applyAlignment="1">
      <alignment horizontal="left"/>
    </xf>
    <xf numFmtId="0" fontId="0" fillId="6" borderId="0" xfId="0" applyFill="1"/>
    <xf numFmtId="164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/>
    <xf numFmtId="166" fontId="2" fillId="0" borderId="3" xfId="0" applyNumberFormat="1" applyFont="1" applyBorder="1" applyAlignment="1">
      <alignment horizontal="left"/>
    </xf>
    <xf numFmtId="166" fontId="2" fillId="0" borderId="3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2" fillId="3" borderId="3" xfId="0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167" fontId="2" fillId="0" borderId="3" xfId="0" applyNumberFormat="1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right"/>
    </xf>
    <xf numFmtId="164" fontId="3" fillId="3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5" borderId="3" xfId="0" quotePrefix="1" applyFont="1" applyFill="1" applyBorder="1" applyAlignment="1">
      <alignment horizontal="center" vertical="center"/>
    </xf>
    <xf numFmtId="168" fontId="2" fillId="0" borderId="3" xfId="0" quotePrefix="1" applyNumberFormat="1" applyFont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68" fontId="2" fillId="4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2" fillId="3" borderId="3" xfId="0" quotePrefix="1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right" vertical="center"/>
    </xf>
    <xf numFmtId="4" fontId="8" fillId="5" borderId="3" xfId="0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 vertical="center"/>
    </xf>
    <xf numFmtId="165" fontId="4" fillId="3" borderId="3" xfId="0" applyNumberFormat="1" applyFont="1" applyFill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66675</xdr:rowOff>
    </xdr:from>
    <xdr:ext cx="1533525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CE8269F7-5AF6-4A5C-B833-E095C9990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" y="66675"/>
          <a:ext cx="1533525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228599</xdr:colOff>
      <xdr:row>0</xdr:row>
      <xdr:rowOff>76203</xdr:rowOff>
    </xdr:from>
    <xdr:ext cx="18383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9F8ED5AE-09E2-46DF-ADE3-CC48A904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6515099" y="76203"/>
          <a:ext cx="18383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524000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D11A084E-62AB-4B53-88BD-640EC890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" y="0"/>
          <a:ext cx="1524000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4857749</xdr:colOff>
      <xdr:row>0</xdr:row>
      <xdr:rowOff>0</xdr:rowOff>
    </xdr:from>
    <xdr:ext cx="17621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BE3F83E6-4E1C-4BAE-8572-B92D6080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9925049" y="0"/>
          <a:ext cx="17621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AE5B-4B92-45BE-A1C0-B31531F6584F}">
  <sheetPr>
    <pageSetUpPr fitToPage="1"/>
  </sheetPr>
  <dimension ref="A1:F70"/>
  <sheetViews>
    <sheetView topLeftCell="A47" workbookViewId="0">
      <selection activeCell="D21" sqref="D21"/>
    </sheetView>
  </sheetViews>
  <sheetFormatPr baseColWidth="10" defaultRowHeight="15" x14ac:dyDescent="0.25"/>
  <cols>
    <col min="1" max="1" width="10.85546875" customWidth="1"/>
    <col min="2" max="2" width="22.7109375" customWidth="1"/>
    <col min="3" max="3" width="31.28515625" style="2" customWidth="1"/>
    <col min="4" max="4" width="41.140625" style="2" customWidth="1"/>
    <col min="5" max="5" width="10.7109375" customWidth="1"/>
    <col min="6" max="6" width="18.28515625" customWidth="1"/>
  </cols>
  <sheetData>
    <row r="1" spans="1:6" ht="15.75" x14ac:dyDescent="0.25">
      <c r="A1" s="55" t="s">
        <v>54</v>
      </c>
      <c r="B1" s="55"/>
      <c r="C1" s="55"/>
      <c r="D1" s="55"/>
      <c r="E1" s="55"/>
      <c r="F1" s="55"/>
    </row>
    <row r="2" spans="1:6" ht="15.75" x14ac:dyDescent="0.25">
      <c r="A2" s="55" t="s">
        <v>88</v>
      </c>
      <c r="B2" s="55"/>
      <c r="C2" s="55"/>
      <c r="D2" s="55"/>
      <c r="E2" s="55"/>
      <c r="F2" s="55"/>
    </row>
    <row r="3" spans="1:6" ht="15.75" x14ac:dyDescent="0.25">
      <c r="A3" s="55" t="s">
        <v>1</v>
      </c>
      <c r="B3" s="55"/>
      <c r="C3" s="55"/>
      <c r="D3" s="55"/>
      <c r="E3" s="55"/>
      <c r="F3" s="55"/>
    </row>
    <row r="4" spans="1:6" ht="15.75" x14ac:dyDescent="0.25">
      <c r="A4" s="55" t="s">
        <v>2</v>
      </c>
      <c r="B4" s="55"/>
      <c r="C4" s="55"/>
      <c r="D4" s="55"/>
      <c r="E4" s="55"/>
      <c r="F4" s="55"/>
    </row>
    <row r="5" spans="1:6" ht="16.5" thickBot="1" x14ac:dyDescent="0.3">
      <c r="A5" s="1"/>
      <c r="B5" s="1"/>
      <c r="C5" s="1"/>
      <c r="D5" s="1"/>
      <c r="E5" s="1"/>
      <c r="F5" s="1"/>
    </row>
    <row r="6" spans="1:6" ht="15.75" thickBot="1" x14ac:dyDescent="0.3">
      <c r="A6" s="56" t="s">
        <v>3</v>
      </c>
      <c r="B6" s="58" t="s">
        <v>4</v>
      </c>
      <c r="C6" s="58" t="s">
        <v>5</v>
      </c>
      <c r="D6" s="58" t="s">
        <v>6</v>
      </c>
      <c r="E6" s="60" t="s">
        <v>7</v>
      </c>
      <c r="F6" s="62" t="s">
        <v>8</v>
      </c>
    </row>
    <row r="7" spans="1:6" x14ac:dyDescent="0.25">
      <c r="A7" s="57"/>
      <c r="B7" s="59"/>
      <c r="C7" s="59"/>
      <c r="D7" s="59"/>
      <c r="E7" s="61"/>
      <c r="F7" s="63"/>
    </row>
    <row r="8" spans="1:6" x14ac:dyDescent="0.25">
      <c r="A8" s="20" t="s">
        <v>23</v>
      </c>
      <c r="B8" s="18" t="s">
        <v>24</v>
      </c>
      <c r="C8" s="18" t="s">
        <v>25</v>
      </c>
      <c r="D8" s="9" t="s">
        <v>26</v>
      </c>
      <c r="E8" s="17" t="s">
        <v>27</v>
      </c>
      <c r="F8" s="4">
        <v>6233.95</v>
      </c>
    </row>
    <row r="9" spans="1:6" ht="18" customHeight="1" x14ac:dyDescent="0.25">
      <c r="A9" s="19">
        <v>42662</v>
      </c>
      <c r="B9" s="18" t="s">
        <v>13</v>
      </c>
      <c r="C9" s="18" t="s">
        <v>14</v>
      </c>
      <c r="D9" s="13" t="s">
        <v>15</v>
      </c>
      <c r="E9" s="17" t="s">
        <v>12</v>
      </c>
      <c r="F9" s="4">
        <v>8260</v>
      </c>
    </row>
    <row r="10" spans="1:6" x14ac:dyDescent="0.25">
      <c r="A10" s="22" t="s">
        <v>81</v>
      </c>
      <c r="B10" s="9" t="s">
        <v>28</v>
      </c>
      <c r="C10" s="9" t="s">
        <v>25</v>
      </c>
      <c r="D10" s="9" t="s">
        <v>26</v>
      </c>
      <c r="E10" s="17" t="s">
        <v>27</v>
      </c>
      <c r="F10" s="4">
        <v>3484.26</v>
      </c>
    </row>
    <row r="11" spans="1:6" x14ac:dyDescent="0.25">
      <c r="A11" s="22" t="s">
        <v>81</v>
      </c>
      <c r="B11" s="9" t="s">
        <v>29</v>
      </c>
      <c r="C11" s="9" t="s">
        <v>25</v>
      </c>
      <c r="D11" s="3" t="s">
        <v>30</v>
      </c>
      <c r="E11" s="17" t="s">
        <v>27</v>
      </c>
      <c r="F11" s="4">
        <v>5472</v>
      </c>
    </row>
    <row r="12" spans="1:6" s="11" customFormat="1" x14ac:dyDescent="0.25">
      <c r="A12" s="22">
        <v>42697</v>
      </c>
      <c r="B12" s="9" t="s">
        <v>31</v>
      </c>
      <c r="C12" s="9" t="s">
        <v>32</v>
      </c>
      <c r="D12" s="3" t="s">
        <v>78</v>
      </c>
      <c r="E12" s="17" t="s">
        <v>33</v>
      </c>
      <c r="F12" s="4">
        <v>11974</v>
      </c>
    </row>
    <row r="13" spans="1:6" x14ac:dyDescent="0.25">
      <c r="A13" s="22">
        <v>42702</v>
      </c>
      <c r="B13" s="9" t="s">
        <v>34</v>
      </c>
      <c r="C13" s="9" t="s">
        <v>35</v>
      </c>
      <c r="D13" s="3" t="s">
        <v>36</v>
      </c>
      <c r="E13" s="17" t="s">
        <v>37</v>
      </c>
      <c r="F13" s="4">
        <v>5900</v>
      </c>
    </row>
    <row r="14" spans="1:6" x14ac:dyDescent="0.25">
      <c r="A14" s="22">
        <v>42711</v>
      </c>
      <c r="B14" s="9" t="s">
        <v>38</v>
      </c>
      <c r="C14" s="9" t="s">
        <v>35</v>
      </c>
      <c r="D14" s="3" t="s">
        <v>36</v>
      </c>
      <c r="E14" s="17" t="s">
        <v>37</v>
      </c>
      <c r="F14" s="4">
        <v>4720</v>
      </c>
    </row>
    <row r="15" spans="1:6" x14ac:dyDescent="0.25">
      <c r="A15" s="22">
        <v>42711</v>
      </c>
      <c r="B15" s="3" t="s">
        <v>39</v>
      </c>
      <c r="C15" s="3" t="s">
        <v>35</v>
      </c>
      <c r="D15" s="3" t="s">
        <v>36</v>
      </c>
      <c r="E15" s="10" t="s">
        <v>37</v>
      </c>
      <c r="F15" s="4">
        <v>7080</v>
      </c>
    </row>
    <row r="16" spans="1:6" ht="12.75" customHeight="1" x14ac:dyDescent="0.25">
      <c r="A16" s="20">
        <v>42747</v>
      </c>
      <c r="B16" s="9" t="s">
        <v>9</v>
      </c>
      <c r="C16" s="9" t="s">
        <v>10</v>
      </c>
      <c r="D16" s="9" t="s">
        <v>11</v>
      </c>
      <c r="E16" s="17" t="s">
        <v>79</v>
      </c>
      <c r="F16" s="4">
        <v>15646.8</v>
      </c>
    </row>
    <row r="17" spans="1:6" ht="12.75" customHeight="1" x14ac:dyDescent="0.25">
      <c r="A17" s="23">
        <v>43357</v>
      </c>
      <c r="B17" s="16" t="s">
        <v>22</v>
      </c>
      <c r="C17" s="16" t="s">
        <v>76</v>
      </c>
      <c r="D17" s="16" t="s">
        <v>77</v>
      </c>
      <c r="E17" s="17" t="s">
        <v>69</v>
      </c>
      <c r="F17" s="4">
        <v>8000</v>
      </c>
    </row>
    <row r="18" spans="1:6" x14ac:dyDescent="0.25">
      <c r="A18" s="21">
        <v>44054</v>
      </c>
      <c r="B18" s="28" t="s">
        <v>16</v>
      </c>
      <c r="C18" s="3" t="s">
        <v>17</v>
      </c>
      <c r="D18" s="9" t="s">
        <v>18</v>
      </c>
      <c r="E18" s="17" t="s">
        <v>33</v>
      </c>
      <c r="F18" s="4">
        <v>114036.5</v>
      </c>
    </row>
    <row r="19" spans="1:6" x14ac:dyDescent="0.25">
      <c r="A19" s="22">
        <v>44298</v>
      </c>
      <c r="B19" s="28" t="s">
        <v>20</v>
      </c>
      <c r="C19" s="9" t="s">
        <v>17</v>
      </c>
      <c r="D19" s="3" t="s">
        <v>21</v>
      </c>
      <c r="E19" s="17" t="s">
        <v>33</v>
      </c>
      <c r="F19" s="4">
        <v>580465.18999999994</v>
      </c>
    </row>
    <row r="20" spans="1:6" x14ac:dyDescent="0.25">
      <c r="A20" s="21">
        <v>45649</v>
      </c>
      <c r="B20" s="26" t="s">
        <v>62</v>
      </c>
      <c r="C20" s="5" t="s">
        <v>61</v>
      </c>
      <c r="D20" s="5" t="s">
        <v>63</v>
      </c>
      <c r="E20" s="14" t="s">
        <v>66</v>
      </c>
      <c r="F20" s="4">
        <v>33984</v>
      </c>
    </row>
    <row r="21" spans="1:6" x14ac:dyDescent="0.25">
      <c r="A21" s="19" t="s">
        <v>131</v>
      </c>
      <c r="B21" s="24" t="s">
        <v>117</v>
      </c>
      <c r="C21" s="24" t="s">
        <v>89</v>
      </c>
      <c r="D21" s="34" t="s">
        <v>102</v>
      </c>
      <c r="E21" s="14" t="s">
        <v>19</v>
      </c>
      <c r="F21" s="29">
        <v>22500</v>
      </c>
    </row>
    <row r="22" spans="1:6" x14ac:dyDescent="0.25">
      <c r="A22" s="19" t="s">
        <v>132</v>
      </c>
      <c r="B22" s="24" t="s">
        <v>118</v>
      </c>
      <c r="C22" s="24" t="s">
        <v>89</v>
      </c>
      <c r="D22" s="34" t="s">
        <v>102</v>
      </c>
      <c r="E22" s="14" t="s">
        <v>19</v>
      </c>
      <c r="F22" s="30">
        <v>5425</v>
      </c>
    </row>
    <row r="23" spans="1:6" ht="18" customHeight="1" x14ac:dyDescent="0.25">
      <c r="A23" s="19" t="s">
        <v>133</v>
      </c>
      <c r="B23" s="25" t="s">
        <v>119</v>
      </c>
      <c r="C23" s="25" t="s">
        <v>90</v>
      </c>
      <c r="D23" s="35" t="s">
        <v>103</v>
      </c>
      <c r="E23" s="14" t="s">
        <v>33</v>
      </c>
      <c r="F23" s="30">
        <v>13000</v>
      </c>
    </row>
    <row r="24" spans="1:6" x14ac:dyDescent="0.25">
      <c r="A24" s="19" t="s">
        <v>131</v>
      </c>
      <c r="B24" s="28" t="s">
        <v>120</v>
      </c>
      <c r="C24" s="26" t="s">
        <v>91</v>
      </c>
      <c r="D24" s="36" t="s">
        <v>104</v>
      </c>
      <c r="E24" s="14" t="s">
        <v>140</v>
      </c>
      <c r="F24" s="31">
        <v>450000</v>
      </c>
    </row>
    <row r="25" spans="1:6" x14ac:dyDescent="0.25">
      <c r="A25" s="19" t="s">
        <v>133</v>
      </c>
      <c r="B25" s="25" t="s">
        <v>121</v>
      </c>
      <c r="C25" s="27" t="s">
        <v>92</v>
      </c>
      <c r="D25" s="35" t="s">
        <v>105</v>
      </c>
      <c r="E25" s="14" t="s">
        <v>141</v>
      </c>
      <c r="F25" s="30">
        <v>18499.62</v>
      </c>
    </row>
    <row r="26" spans="1:6" x14ac:dyDescent="0.25">
      <c r="A26" s="19" t="s">
        <v>133</v>
      </c>
      <c r="B26" s="26" t="s">
        <v>122</v>
      </c>
      <c r="C26" s="26" t="s">
        <v>92</v>
      </c>
      <c r="D26" s="37" t="s">
        <v>105</v>
      </c>
      <c r="E26" s="14" t="s">
        <v>141</v>
      </c>
      <c r="F26" s="32">
        <v>17749.63</v>
      </c>
    </row>
    <row r="27" spans="1:6" x14ac:dyDescent="0.25">
      <c r="A27" s="19" t="s">
        <v>134</v>
      </c>
      <c r="B27" s="26" t="s">
        <v>123</v>
      </c>
      <c r="C27" s="26" t="s">
        <v>93</v>
      </c>
      <c r="D27" s="37" t="s">
        <v>106</v>
      </c>
      <c r="E27" s="14" t="s">
        <v>143</v>
      </c>
      <c r="F27" s="32">
        <v>130980</v>
      </c>
    </row>
    <row r="28" spans="1:6" x14ac:dyDescent="0.25">
      <c r="A28" s="19" t="s">
        <v>135</v>
      </c>
      <c r="B28" s="26" t="s">
        <v>124</v>
      </c>
      <c r="C28" s="26" t="s">
        <v>94</v>
      </c>
      <c r="D28" s="37" t="s">
        <v>107</v>
      </c>
      <c r="E28" s="14" t="s">
        <v>142</v>
      </c>
      <c r="F28" s="31">
        <v>126584.5</v>
      </c>
    </row>
    <row r="29" spans="1:6" x14ac:dyDescent="0.25">
      <c r="A29" s="38" t="s">
        <v>136</v>
      </c>
      <c r="B29" s="33" t="s">
        <v>125</v>
      </c>
      <c r="C29" s="24" t="s">
        <v>95</v>
      </c>
      <c r="D29" s="34" t="s">
        <v>108</v>
      </c>
      <c r="E29" s="14" t="s">
        <v>144</v>
      </c>
      <c r="F29" s="29">
        <v>1540224</v>
      </c>
    </row>
    <row r="30" spans="1:6" x14ac:dyDescent="0.25">
      <c r="A30" s="20" t="s">
        <v>136</v>
      </c>
      <c r="B30" s="25" t="s">
        <v>126</v>
      </c>
      <c r="C30" s="27" t="s">
        <v>95</v>
      </c>
      <c r="D30" s="35" t="s">
        <v>109</v>
      </c>
      <c r="E30" s="14" t="s">
        <v>144</v>
      </c>
      <c r="F30" s="30">
        <v>150000</v>
      </c>
    </row>
    <row r="31" spans="1:6" x14ac:dyDescent="0.25">
      <c r="A31" s="19" t="s">
        <v>137</v>
      </c>
      <c r="B31" s="25" t="s">
        <v>127</v>
      </c>
      <c r="C31" s="27" t="s">
        <v>96</v>
      </c>
      <c r="D31" s="35" t="s">
        <v>110</v>
      </c>
      <c r="E31" s="14" t="s">
        <v>69</v>
      </c>
      <c r="F31" s="30">
        <v>10000</v>
      </c>
    </row>
    <row r="32" spans="1:6" x14ac:dyDescent="0.25">
      <c r="A32" s="19" t="s">
        <v>131</v>
      </c>
      <c r="B32" s="25" t="s">
        <v>145</v>
      </c>
      <c r="C32" s="27" t="s">
        <v>97</v>
      </c>
      <c r="D32" s="35" t="s">
        <v>111</v>
      </c>
      <c r="E32" s="14" t="s">
        <v>140</v>
      </c>
      <c r="F32" s="30">
        <v>200000.01</v>
      </c>
    </row>
    <row r="33" spans="1:6" x14ac:dyDescent="0.25">
      <c r="A33" s="19" t="s">
        <v>132</v>
      </c>
      <c r="B33" s="26" t="s">
        <v>128</v>
      </c>
      <c r="C33" s="26" t="s">
        <v>97</v>
      </c>
      <c r="D33" s="37" t="s">
        <v>112</v>
      </c>
      <c r="E33" s="14" t="s">
        <v>140</v>
      </c>
      <c r="F33" s="31">
        <v>550000.01</v>
      </c>
    </row>
    <row r="34" spans="1:6" x14ac:dyDescent="0.25">
      <c r="A34" s="19" t="s">
        <v>132</v>
      </c>
      <c r="B34" s="25" t="s">
        <v>129</v>
      </c>
      <c r="C34" s="25" t="s">
        <v>97</v>
      </c>
      <c r="D34" s="35" t="s">
        <v>113</v>
      </c>
      <c r="E34" s="14" t="s">
        <v>140</v>
      </c>
      <c r="F34" s="30">
        <v>248000</v>
      </c>
    </row>
    <row r="35" spans="1:6" x14ac:dyDescent="0.25">
      <c r="A35" s="20" t="s">
        <v>138</v>
      </c>
      <c r="B35" s="25" t="s">
        <v>65</v>
      </c>
      <c r="C35" s="27" t="s">
        <v>98</v>
      </c>
      <c r="D35" s="34" t="s">
        <v>67</v>
      </c>
      <c r="E35" s="14" t="s">
        <v>68</v>
      </c>
      <c r="F35" s="30">
        <v>489369</v>
      </c>
    </row>
    <row r="36" spans="1:6" x14ac:dyDescent="0.25">
      <c r="A36" s="20" t="s">
        <v>139</v>
      </c>
      <c r="B36" s="25" t="s">
        <v>130</v>
      </c>
      <c r="C36" s="26" t="s">
        <v>99</v>
      </c>
      <c r="D36" s="35" t="s">
        <v>114</v>
      </c>
      <c r="E36" s="14" t="s">
        <v>82</v>
      </c>
      <c r="F36" s="30">
        <v>148500</v>
      </c>
    </row>
    <row r="37" spans="1:6" x14ac:dyDescent="0.25">
      <c r="A37" s="19" t="s">
        <v>131</v>
      </c>
      <c r="B37" s="25" t="s">
        <v>62</v>
      </c>
      <c r="C37" s="27" t="s">
        <v>100</v>
      </c>
      <c r="D37" s="35" t="s">
        <v>115</v>
      </c>
      <c r="E37" s="14" t="s">
        <v>140</v>
      </c>
      <c r="F37" s="30">
        <v>244999.86</v>
      </c>
    </row>
    <row r="38" spans="1:6" x14ac:dyDescent="0.25">
      <c r="A38" s="19" t="s">
        <v>132</v>
      </c>
      <c r="B38" s="25" t="s">
        <v>122</v>
      </c>
      <c r="C38" s="28" t="s">
        <v>101</v>
      </c>
      <c r="D38" s="36" t="s">
        <v>116</v>
      </c>
      <c r="E38" s="14" t="s">
        <v>140</v>
      </c>
      <c r="F38" s="32">
        <v>248000</v>
      </c>
    </row>
    <row r="39" spans="1:6" x14ac:dyDescent="0.25">
      <c r="A39" s="53" t="s">
        <v>40</v>
      </c>
      <c r="B39" s="53"/>
      <c r="C39" s="53"/>
      <c r="D39" s="53"/>
      <c r="E39" s="53"/>
      <c r="F39" s="7">
        <f>SUM(F8:F38)</f>
        <v>5419088.3300000001</v>
      </c>
    </row>
    <row r="40" spans="1:6" x14ac:dyDescent="0.25">
      <c r="A40" s="40">
        <v>43995</v>
      </c>
      <c r="B40" s="41"/>
      <c r="C40" s="3" t="s">
        <v>17</v>
      </c>
      <c r="D40" s="3" t="s">
        <v>18</v>
      </c>
      <c r="E40" s="6" t="s">
        <v>19</v>
      </c>
      <c r="F40" s="4">
        <v>42323.05</v>
      </c>
    </row>
    <row r="41" spans="1:6" x14ac:dyDescent="0.25">
      <c r="A41" s="40">
        <v>44104</v>
      </c>
      <c r="B41" s="41"/>
      <c r="C41" s="3" t="s">
        <v>17</v>
      </c>
      <c r="D41" s="3" t="s">
        <v>18</v>
      </c>
      <c r="E41" s="6" t="s">
        <v>19</v>
      </c>
      <c r="F41" s="4">
        <v>36006</v>
      </c>
    </row>
    <row r="42" spans="1:6" x14ac:dyDescent="0.25">
      <c r="A42" s="40">
        <v>44134</v>
      </c>
      <c r="B42" s="41"/>
      <c r="C42" s="3" t="s">
        <v>17</v>
      </c>
      <c r="D42" s="3" t="s">
        <v>18</v>
      </c>
      <c r="E42" s="6" t="s">
        <v>19</v>
      </c>
      <c r="F42" s="4">
        <v>154132</v>
      </c>
    </row>
    <row r="43" spans="1:6" x14ac:dyDescent="0.25">
      <c r="A43" s="40">
        <v>44165</v>
      </c>
      <c r="B43" s="41"/>
      <c r="C43" s="3" t="s">
        <v>17</v>
      </c>
      <c r="D43" s="3" t="s">
        <v>18</v>
      </c>
      <c r="E43" s="6" t="s">
        <v>19</v>
      </c>
      <c r="F43" s="4">
        <v>54093</v>
      </c>
    </row>
    <row r="44" spans="1:6" x14ac:dyDescent="0.25">
      <c r="A44" s="40">
        <v>44196</v>
      </c>
      <c r="B44" s="41"/>
      <c r="C44" s="3" t="s">
        <v>17</v>
      </c>
      <c r="D44" s="3" t="s">
        <v>18</v>
      </c>
      <c r="E44" s="6" t="s">
        <v>19</v>
      </c>
      <c r="F44" s="4">
        <v>23404</v>
      </c>
    </row>
    <row r="45" spans="1:6" x14ac:dyDescent="0.25">
      <c r="A45" s="40">
        <v>44227</v>
      </c>
      <c r="B45" s="41"/>
      <c r="C45" s="3" t="s">
        <v>17</v>
      </c>
      <c r="D45" s="3" t="s">
        <v>18</v>
      </c>
      <c r="E45" s="6" t="s">
        <v>19</v>
      </c>
      <c r="F45" s="4">
        <v>64784.4</v>
      </c>
    </row>
    <row r="46" spans="1:6" x14ac:dyDescent="0.25">
      <c r="A46" s="40">
        <v>44255</v>
      </c>
      <c r="B46" s="41"/>
      <c r="C46" s="3" t="s">
        <v>17</v>
      </c>
      <c r="D46" s="3" t="s">
        <v>18</v>
      </c>
      <c r="E46" s="6" t="s">
        <v>19</v>
      </c>
      <c r="F46" s="4">
        <v>228083.8</v>
      </c>
    </row>
    <row r="47" spans="1:6" x14ac:dyDescent="0.25">
      <c r="A47" s="40">
        <v>44286</v>
      </c>
      <c r="B47" s="41"/>
      <c r="C47" s="3" t="s">
        <v>17</v>
      </c>
      <c r="D47" s="3" t="s">
        <v>18</v>
      </c>
      <c r="E47" s="6" t="s">
        <v>19</v>
      </c>
      <c r="F47" s="4">
        <v>961959.78</v>
      </c>
    </row>
    <row r="48" spans="1:6" x14ac:dyDescent="0.25">
      <c r="A48" s="40">
        <v>44316</v>
      </c>
      <c r="B48" s="41"/>
      <c r="C48" s="3" t="s">
        <v>17</v>
      </c>
      <c r="D48" s="3" t="s">
        <v>18</v>
      </c>
      <c r="E48" s="6" t="s">
        <v>19</v>
      </c>
      <c r="F48" s="4">
        <v>81994.2</v>
      </c>
    </row>
    <row r="49" spans="1:6" x14ac:dyDescent="0.25">
      <c r="A49" s="40">
        <v>44347</v>
      </c>
      <c r="B49" s="41"/>
      <c r="C49" s="3" t="s">
        <v>17</v>
      </c>
      <c r="D49" s="3" t="s">
        <v>18</v>
      </c>
      <c r="E49" s="6" t="s">
        <v>19</v>
      </c>
      <c r="F49" s="4">
        <v>170456.6</v>
      </c>
    </row>
    <row r="50" spans="1:6" x14ac:dyDescent="0.25">
      <c r="A50" s="40">
        <v>44377</v>
      </c>
      <c r="B50" s="41"/>
      <c r="C50" s="3" t="s">
        <v>17</v>
      </c>
      <c r="D50" s="3" t="s">
        <v>18</v>
      </c>
      <c r="E50" s="6" t="s">
        <v>19</v>
      </c>
      <c r="F50" s="4">
        <v>185772</v>
      </c>
    </row>
    <row r="51" spans="1:6" x14ac:dyDescent="0.25">
      <c r="A51" s="40">
        <v>44408</v>
      </c>
      <c r="B51" s="41"/>
      <c r="C51" s="3" t="s">
        <v>17</v>
      </c>
      <c r="D51" s="3" t="s">
        <v>18</v>
      </c>
      <c r="E51" s="6" t="s">
        <v>19</v>
      </c>
      <c r="F51" s="4">
        <v>201756.2</v>
      </c>
    </row>
    <row r="52" spans="1:6" x14ac:dyDescent="0.25">
      <c r="A52" s="40">
        <v>44439</v>
      </c>
      <c r="B52" s="41"/>
      <c r="C52" s="3" t="s">
        <v>17</v>
      </c>
      <c r="D52" s="3" t="s">
        <v>18</v>
      </c>
      <c r="E52" s="6" t="s">
        <v>19</v>
      </c>
      <c r="F52" s="4">
        <v>156588.6</v>
      </c>
    </row>
    <row r="53" spans="1:6" x14ac:dyDescent="0.25">
      <c r="A53" s="40">
        <v>44469</v>
      </c>
      <c r="B53" s="41"/>
      <c r="C53" s="3" t="s">
        <v>17</v>
      </c>
      <c r="D53" s="3" t="s">
        <v>18</v>
      </c>
      <c r="E53" s="6" t="s">
        <v>19</v>
      </c>
      <c r="F53" s="4">
        <v>218044</v>
      </c>
    </row>
    <row r="54" spans="1:6" x14ac:dyDescent="0.25">
      <c r="A54" s="40">
        <v>44500</v>
      </c>
      <c r="B54" s="41"/>
      <c r="C54" s="3" t="s">
        <v>17</v>
      </c>
      <c r="D54" s="3" t="s">
        <v>18</v>
      </c>
      <c r="E54" s="6" t="s">
        <v>19</v>
      </c>
      <c r="F54" s="4">
        <v>169584.2</v>
      </c>
    </row>
    <row r="55" spans="1:6" x14ac:dyDescent="0.25">
      <c r="A55" s="40">
        <v>44530</v>
      </c>
      <c r="B55" s="41"/>
      <c r="C55" s="3" t="s">
        <v>17</v>
      </c>
      <c r="D55" s="3" t="s">
        <v>18</v>
      </c>
      <c r="E55" s="6" t="s">
        <v>19</v>
      </c>
      <c r="F55" s="4">
        <v>159869.6</v>
      </c>
    </row>
    <row r="56" spans="1:6" x14ac:dyDescent="0.25">
      <c r="A56" s="40">
        <v>44561</v>
      </c>
      <c r="B56" s="41"/>
      <c r="C56" s="3" t="s">
        <v>17</v>
      </c>
      <c r="D56" s="3" t="s">
        <v>18</v>
      </c>
      <c r="E56" s="6" t="s">
        <v>19</v>
      </c>
      <c r="F56" s="4">
        <v>32899</v>
      </c>
    </row>
    <row r="57" spans="1:6" x14ac:dyDescent="0.25">
      <c r="A57" s="40">
        <v>44592</v>
      </c>
      <c r="B57" s="41"/>
      <c r="C57" s="3" t="s">
        <v>17</v>
      </c>
      <c r="D57" s="3" t="s">
        <v>18</v>
      </c>
      <c r="E57" s="6" t="s">
        <v>19</v>
      </c>
      <c r="F57" s="4">
        <v>14925</v>
      </c>
    </row>
    <row r="58" spans="1:6" x14ac:dyDescent="0.25">
      <c r="A58" s="40">
        <v>44620</v>
      </c>
      <c r="B58" s="41"/>
      <c r="C58" s="3" t="s">
        <v>17</v>
      </c>
      <c r="D58" s="3" t="s">
        <v>18</v>
      </c>
      <c r="E58" s="6" t="s">
        <v>19</v>
      </c>
      <c r="F58" s="4">
        <v>35863</v>
      </c>
    </row>
    <row r="59" spans="1:6" x14ac:dyDescent="0.25">
      <c r="A59" s="40">
        <v>43222</v>
      </c>
      <c r="B59" s="41" t="s">
        <v>41</v>
      </c>
      <c r="C59" s="3" t="s">
        <v>42</v>
      </c>
      <c r="D59" s="3" t="s">
        <v>43</v>
      </c>
      <c r="E59" s="3"/>
      <c r="F59" s="4">
        <v>38600</v>
      </c>
    </row>
    <row r="60" spans="1:6" x14ac:dyDescent="0.25">
      <c r="A60" s="40">
        <v>43951</v>
      </c>
      <c r="B60" s="42"/>
      <c r="C60" s="43" t="s">
        <v>44</v>
      </c>
      <c r="D60" s="9" t="s">
        <v>45</v>
      </c>
      <c r="E60" s="44"/>
      <c r="F60" s="45">
        <v>543956.42000000004</v>
      </c>
    </row>
    <row r="61" spans="1:6" x14ac:dyDescent="0.25">
      <c r="A61" s="40">
        <v>43738</v>
      </c>
      <c r="B61" s="42"/>
      <c r="C61" s="43" t="s">
        <v>44</v>
      </c>
      <c r="D61" s="9" t="s">
        <v>46</v>
      </c>
      <c r="E61" s="44"/>
      <c r="F61" s="45">
        <v>227288.97</v>
      </c>
    </row>
    <row r="62" spans="1:6" x14ac:dyDescent="0.25">
      <c r="A62" s="53" t="s">
        <v>40</v>
      </c>
      <c r="B62" s="53"/>
      <c r="C62" s="53"/>
      <c r="D62" s="53"/>
      <c r="E62" s="53"/>
      <c r="F62" s="46">
        <f>SUM(F40:F61)</f>
        <v>3802383.8200000008</v>
      </c>
    </row>
    <row r="63" spans="1:6" x14ac:dyDescent="0.25">
      <c r="A63" s="47"/>
      <c r="B63" s="48"/>
      <c r="C63" s="9" t="s">
        <v>47</v>
      </c>
      <c r="D63" s="9"/>
      <c r="E63" s="49"/>
      <c r="F63" s="45">
        <v>407557.15</v>
      </c>
    </row>
    <row r="64" spans="1:6" x14ac:dyDescent="0.25">
      <c r="A64" s="47"/>
      <c r="B64" s="50"/>
      <c r="C64" s="9" t="s">
        <v>48</v>
      </c>
      <c r="D64" s="9"/>
      <c r="E64" s="49"/>
      <c r="F64" s="45">
        <v>2020233.26</v>
      </c>
    </row>
    <row r="65" spans="1:6" x14ac:dyDescent="0.25">
      <c r="A65" s="47"/>
      <c r="B65" s="50"/>
      <c r="C65" s="9" t="s">
        <v>49</v>
      </c>
      <c r="D65" s="9"/>
      <c r="E65" s="49"/>
      <c r="F65" s="45">
        <v>325441.3</v>
      </c>
    </row>
    <row r="66" spans="1:6" x14ac:dyDescent="0.25">
      <c r="A66" s="47"/>
      <c r="B66" s="50"/>
      <c r="C66" s="9" t="s">
        <v>80</v>
      </c>
      <c r="D66" s="9"/>
      <c r="E66" s="49"/>
      <c r="F66" s="8">
        <v>222875</v>
      </c>
    </row>
    <row r="67" spans="1:6" x14ac:dyDescent="0.25">
      <c r="A67" s="51"/>
      <c r="B67" s="50"/>
      <c r="C67" s="9" t="s">
        <v>50</v>
      </c>
      <c r="D67" s="9"/>
      <c r="E67" s="49"/>
      <c r="F67" s="45">
        <v>135000</v>
      </c>
    </row>
    <row r="68" spans="1:6" x14ac:dyDescent="0.25">
      <c r="A68" s="51"/>
      <c r="B68" s="50"/>
      <c r="C68" s="9" t="s">
        <v>52</v>
      </c>
      <c r="D68" s="9"/>
      <c r="E68" s="49"/>
      <c r="F68" s="45">
        <v>49441.62</v>
      </c>
    </row>
    <row r="69" spans="1:6" x14ac:dyDescent="0.25">
      <c r="A69" s="53" t="s">
        <v>40</v>
      </c>
      <c r="B69" s="53"/>
      <c r="C69" s="53"/>
      <c r="D69" s="53"/>
      <c r="E69" s="53"/>
      <c r="F69" s="46">
        <f>SUM(F63:F68)</f>
        <v>3160548.33</v>
      </c>
    </row>
    <row r="70" spans="1:6" ht="15.75" x14ac:dyDescent="0.25">
      <c r="A70" s="54" t="s">
        <v>53</v>
      </c>
      <c r="B70" s="54"/>
      <c r="C70" s="54"/>
      <c r="D70" s="54"/>
      <c r="E70" s="54"/>
      <c r="F70" s="52">
        <f>F69+F62+F39</f>
        <v>12382020.48</v>
      </c>
    </row>
  </sheetData>
  <mergeCells count="14">
    <mergeCell ref="A39:E39"/>
    <mergeCell ref="A62:E62"/>
    <mergeCell ref="A70:E70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  <mergeCell ref="A69:E69"/>
  </mergeCells>
  <phoneticPr fontId="7" type="noConversion"/>
  <printOptions horizontalCentered="1"/>
  <pageMargins left="0.7" right="0.7" top="0.75" bottom="0.75" header="0.3" footer="0.3"/>
  <pageSetup paperSize="9" scale="90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1404-9038-4EA9-BB74-09048BA82F6F}">
  <dimension ref="A1:DX55"/>
  <sheetViews>
    <sheetView tabSelected="1" zoomScaleNormal="100" workbookViewId="0">
      <selection activeCell="K52" sqref="K52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42" customWidth="1"/>
    <col min="4" max="4" width="74" customWidth="1"/>
    <col min="5" max="5" width="10.85546875" customWidth="1"/>
    <col min="6" max="6" width="16.140625" customWidth="1"/>
    <col min="8" max="9" width="11.7109375" bestFit="1" customWidth="1"/>
  </cols>
  <sheetData>
    <row r="1" spans="1:8" ht="15.75" x14ac:dyDescent="0.25">
      <c r="A1" s="55" t="s">
        <v>0</v>
      </c>
      <c r="B1" s="55"/>
      <c r="C1" s="55"/>
      <c r="D1" s="55"/>
      <c r="E1" s="55"/>
      <c r="F1" s="55"/>
    </row>
    <row r="2" spans="1:8" ht="15.75" x14ac:dyDescent="0.25">
      <c r="A2" s="55" t="s">
        <v>87</v>
      </c>
      <c r="B2" s="55"/>
      <c r="C2" s="55"/>
      <c r="D2" s="55"/>
      <c r="E2" s="55"/>
      <c r="F2" s="55"/>
    </row>
    <row r="3" spans="1:8" ht="15.75" x14ac:dyDescent="0.25">
      <c r="A3" s="55" t="s">
        <v>85</v>
      </c>
      <c r="B3" s="55"/>
      <c r="C3" s="55"/>
      <c r="D3" s="55"/>
      <c r="E3" s="55"/>
      <c r="F3" s="55"/>
    </row>
    <row r="4" spans="1:8" ht="15.75" x14ac:dyDescent="0.25">
      <c r="A4" s="55" t="s">
        <v>86</v>
      </c>
      <c r="B4" s="55"/>
      <c r="C4" s="55"/>
      <c r="D4" s="55"/>
      <c r="E4" s="55"/>
      <c r="F4" s="55"/>
    </row>
    <row r="5" spans="1:8" ht="15.75" x14ac:dyDescent="0.25">
      <c r="A5" s="1"/>
      <c r="B5" s="1"/>
      <c r="C5" s="1"/>
      <c r="D5" s="1"/>
      <c r="E5" s="1"/>
      <c r="F5" s="1"/>
    </row>
    <row r="6" spans="1:8" x14ac:dyDescent="0.25">
      <c r="A6" s="64" t="s">
        <v>3</v>
      </c>
      <c r="B6" s="64" t="s">
        <v>4</v>
      </c>
      <c r="C6" s="64" t="s">
        <v>5</v>
      </c>
      <c r="D6" s="64" t="s">
        <v>6</v>
      </c>
      <c r="E6" s="64" t="s">
        <v>7</v>
      </c>
      <c r="F6" s="64" t="s">
        <v>8</v>
      </c>
    </row>
    <row r="7" spans="1:8" x14ac:dyDescent="0.25">
      <c r="A7" s="64"/>
      <c r="B7" s="64"/>
      <c r="C7" s="64"/>
      <c r="D7" s="64"/>
      <c r="E7" s="64"/>
      <c r="F7" s="64"/>
    </row>
    <row r="8" spans="1:8" x14ac:dyDescent="0.25">
      <c r="A8" s="70">
        <v>42587</v>
      </c>
      <c r="B8" s="71" t="s">
        <v>24</v>
      </c>
      <c r="C8" s="87" t="s">
        <v>25</v>
      </c>
      <c r="D8" s="88" t="s">
        <v>26</v>
      </c>
      <c r="E8" s="72" t="s">
        <v>27</v>
      </c>
      <c r="F8" s="81">
        <v>6233.95</v>
      </c>
      <c r="H8" s="15"/>
    </row>
    <row r="9" spans="1:8" x14ac:dyDescent="0.25">
      <c r="A9" s="65">
        <v>42662</v>
      </c>
      <c r="B9" s="71" t="s">
        <v>13</v>
      </c>
      <c r="C9" s="87" t="s">
        <v>14</v>
      </c>
      <c r="D9" s="88" t="s">
        <v>15</v>
      </c>
      <c r="E9" s="72" t="s">
        <v>12</v>
      </c>
      <c r="F9" s="81">
        <v>8260</v>
      </c>
      <c r="H9" s="15"/>
    </row>
    <row r="10" spans="1:8" x14ac:dyDescent="0.25">
      <c r="A10" s="65" t="s">
        <v>81</v>
      </c>
      <c r="B10" s="71" t="s">
        <v>28</v>
      </c>
      <c r="C10" s="88" t="s">
        <v>25</v>
      </c>
      <c r="D10" s="88" t="s">
        <v>26</v>
      </c>
      <c r="E10" s="72" t="s">
        <v>27</v>
      </c>
      <c r="F10" s="81">
        <v>3484.26</v>
      </c>
      <c r="H10" s="15"/>
    </row>
    <row r="11" spans="1:8" x14ac:dyDescent="0.25">
      <c r="A11" s="65" t="s">
        <v>81</v>
      </c>
      <c r="B11" s="71" t="s">
        <v>29</v>
      </c>
      <c r="C11" s="88" t="s">
        <v>25</v>
      </c>
      <c r="D11" s="88" t="s">
        <v>30</v>
      </c>
      <c r="E11" s="72" t="s">
        <v>27</v>
      </c>
      <c r="F11" s="81">
        <v>5472</v>
      </c>
      <c r="H11" s="15"/>
    </row>
    <row r="12" spans="1:8" x14ac:dyDescent="0.25">
      <c r="A12" s="65">
        <v>42697</v>
      </c>
      <c r="B12" s="71" t="s">
        <v>31</v>
      </c>
      <c r="C12" s="88" t="s">
        <v>32</v>
      </c>
      <c r="D12" s="88" t="s">
        <v>78</v>
      </c>
      <c r="E12" s="72" t="s">
        <v>33</v>
      </c>
      <c r="F12" s="81">
        <v>11974</v>
      </c>
      <c r="H12" s="15"/>
    </row>
    <row r="13" spans="1:8" x14ac:dyDescent="0.25">
      <c r="A13" s="65">
        <v>42702</v>
      </c>
      <c r="B13" s="71" t="s">
        <v>34</v>
      </c>
      <c r="C13" s="88" t="s">
        <v>35</v>
      </c>
      <c r="D13" s="88" t="s">
        <v>36</v>
      </c>
      <c r="E13" s="72" t="s">
        <v>37</v>
      </c>
      <c r="F13" s="81">
        <v>5900</v>
      </c>
      <c r="H13" s="15"/>
    </row>
    <row r="14" spans="1:8" x14ac:dyDescent="0.25">
      <c r="A14" s="65">
        <v>42711</v>
      </c>
      <c r="B14" s="71" t="s">
        <v>38</v>
      </c>
      <c r="C14" s="88" t="s">
        <v>35</v>
      </c>
      <c r="D14" s="88" t="s">
        <v>36</v>
      </c>
      <c r="E14" s="72" t="s">
        <v>37</v>
      </c>
      <c r="F14" s="81">
        <v>4720</v>
      </c>
      <c r="H14" s="15"/>
    </row>
    <row r="15" spans="1:8" x14ac:dyDescent="0.25">
      <c r="A15" s="65">
        <v>42711</v>
      </c>
      <c r="B15" s="71" t="s">
        <v>39</v>
      </c>
      <c r="C15" s="89" t="s">
        <v>35</v>
      </c>
      <c r="D15" s="88" t="s">
        <v>36</v>
      </c>
      <c r="E15" s="67" t="s">
        <v>37</v>
      </c>
      <c r="F15" s="81">
        <v>7080</v>
      </c>
    </row>
    <row r="16" spans="1:8" x14ac:dyDescent="0.25">
      <c r="A16" s="70">
        <v>42747</v>
      </c>
      <c r="B16" s="71" t="s">
        <v>9</v>
      </c>
      <c r="C16" s="88" t="s">
        <v>10</v>
      </c>
      <c r="D16" s="88" t="s">
        <v>11</v>
      </c>
      <c r="E16" s="72" t="s">
        <v>79</v>
      </c>
      <c r="F16" s="81">
        <v>15646.8</v>
      </c>
    </row>
    <row r="17" spans="1:19" x14ac:dyDescent="0.25">
      <c r="A17" s="73">
        <v>43357</v>
      </c>
      <c r="B17" s="71" t="s">
        <v>22</v>
      </c>
      <c r="C17" s="90" t="s">
        <v>76</v>
      </c>
      <c r="D17" s="88" t="s">
        <v>77</v>
      </c>
      <c r="E17" s="72" t="s">
        <v>69</v>
      </c>
      <c r="F17" s="81">
        <v>8000</v>
      </c>
    </row>
    <row r="18" spans="1:19" x14ac:dyDescent="0.25">
      <c r="A18" s="70">
        <v>44054</v>
      </c>
      <c r="B18" s="71" t="s">
        <v>16</v>
      </c>
      <c r="C18" s="89" t="s">
        <v>17</v>
      </c>
      <c r="D18" s="88" t="s">
        <v>18</v>
      </c>
      <c r="E18" s="72" t="s">
        <v>33</v>
      </c>
      <c r="F18" s="81">
        <v>114036.5</v>
      </c>
    </row>
    <row r="19" spans="1:19" x14ac:dyDescent="0.25">
      <c r="A19" s="65">
        <v>44298</v>
      </c>
      <c r="B19" s="71" t="s">
        <v>20</v>
      </c>
      <c r="C19" s="88" t="s">
        <v>17</v>
      </c>
      <c r="D19" s="88" t="s">
        <v>21</v>
      </c>
      <c r="E19" s="72" t="s">
        <v>33</v>
      </c>
      <c r="F19" s="81">
        <v>580465.18999999994</v>
      </c>
    </row>
    <row r="20" spans="1:19" s="39" customFormat="1" x14ac:dyDescent="0.25">
      <c r="A20" s="70">
        <v>45649</v>
      </c>
      <c r="B20" s="71" t="s">
        <v>62</v>
      </c>
      <c r="C20" s="91" t="s">
        <v>61</v>
      </c>
      <c r="D20" s="88" t="s">
        <v>63</v>
      </c>
      <c r="E20" s="66" t="s">
        <v>66</v>
      </c>
      <c r="F20" s="82">
        <v>33984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x14ac:dyDescent="0.25">
      <c r="A21" s="65" t="s">
        <v>131</v>
      </c>
      <c r="B21" s="74" t="s">
        <v>117</v>
      </c>
      <c r="C21" s="92" t="s">
        <v>89</v>
      </c>
      <c r="D21" s="94" t="s">
        <v>102</v>
      </c>
      <c r="E21" s="66" t="s">
        <v>19</v>
      </c>
      <c r="F21" s="83">
        <v>22500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s="15" customFormat="1" x14ac:dyDescent="0.25">
      <c r="A22" s="65" t="s">
        <v>132</v>
      </c>
      <c r="B22" s="74" t="s">
        <v>118</v>
      </c>
      <c r="C22" s="92" t="s">
        <v>89</v>
      </c>
      <c r="D22" s="94" t="s">
        <v>102</v>
      </c>
      <c r="E22" s="66" t="s">
        <v>19</v>
      </c>
      <c r="F22" s="82">
        <v>5425</v>
      </c>
    </row>
    <row r="23" spans="1:19" s="15" customFormat="1" x14ac:dyDescent="0.25">
      <c r="A23" s="65" t="s">
        <v>133</v>
      </c>
      <c r="B23" s="71" t="s">
        <v>119</v>
      </c>
      <c r="C23" s="87" t="s">
        <v>90</v>
      </c>
      <c r="D23" s="95" t="s">
        <v>103</v>
      </c>
      <c r="E23" s="66" t="s">
        <v>33</v>
      </c>
      <c r="F23" s="82">
        <v>13000</v>
      </c>
    </row>
    <row r="24" spans="1:19" s="15" customFormat="1" ht="25.5" x14ac:dyDescent="0.25">
      <c r="A24" s="65" t="s">
        <v>131</v>
      </c>
      <c r="B24" s="67" t="s">
        <v>120</v>
      </c>
      <c r="C24" s="89" t="s">
        <v>91</v>
      </c>
      <c r="D24" s="88" t="s">
        <v>104</v>
      </c>
      <c r="E24" s="66" t="s">
        <v>140</v>
      </c>
      <c r="F24" s="81">
        <v>450000</v>
      </c>
    </row>
    <row r="25" spans="1:19" s="15" customFormat="1" x14ac:dyDescent="0.25">
      <c r="A25" s="65" t="s">
        <v>133</v>
      </c>
      <c r="B25" s="71" t="s">
        <v>121</v>
      </c>
      <c r="C25" s="93" t="s">
        <v>92</v>
      </c>
      <c r="D25" s="95" t="s">
        <v>105</v>
      </c>
      <c r="E25" s="66" t="s">
        <v>141</v>
      </c>
      <c r="F25" s="82">
        <v>18499.62</v>
      </c>
    </row>
    <row r="26" spans="1:19" s="15" customFormat="1" x14ac:dyDescent="0.25">
      <c r="A26" s="65" t="s">
        <v>133</v>
      </c>
      <c r="B26" s="68" t="s">
        <v>122</v>
      </c>
      <c r="C26" s="89" t="s">
        <v>92</v>
      </c>
      <c r="D26" s="89" t="s">
        <v>105</v>
      </c>
      <c r="E26" s="66" t="s">
        <v>141</v>
      </c>
      <c r="F26" s="84">
        <v>17749.63</v>
      </c>
    </row>
    <row r="27" spans="1:19" s="15" customFormat="1" x14ac:dyDescent="0.25">
      <c r="A27" s="65" t="s">
        <v>134</v>
      </c>
      <c r="B27" s="68" t="s">
        <v>123</v>
      </c>
      <c r="C27" s="89" t="s">
        <v>93</v>
      </c>
      <c r="D27" s="89" t="s">
        <v>106</v>
      </c>
      <c r="E27" s="66" t="s">
        <v>143</v>
      </c>
      <c r="F27" s="84">
        <v>130980</v>
      </c>
    </row>
    <row r="28" spans="1:19" s="15" customFormat="1" ht="25.5" x14ac:dyDescent="0.25">
      <c r="A28" s="65" t="s">
        <v>135</v>
      </c>
      <c r="B28" s="68" t="s">
        <v>124</v>
      </c>
      <c r="C28" s="89" t="s">
        <v>94</v>
      </c>
      <c r="D28" s="89" t="s">
        <v>107</v>
      </c>
      <c r="E28" s="66" t="s">
        <v>142</v>
      </c>
      <c r="F28" s="81">
        <v>126584.5</v>
      </c>
    </row>
    <row r="29" spans="1:19" s="15" customFormat="1" x14ac:dyDescent="0.25">
      <c r="A29" s="69" t="s">
        <v>136</v>
      </c>
      <c r="B29" s="69" t="s">
        <v>125</v>
      </c>
      <c r="C29" s="92" t="s">
        <v>95</v>
      </c>
      <c r="D29" s="94" t="s">
        <v>108</v>
      </c>
      <c r="E29" s="66" t="s">
        <v>144</v>
      </c>
      <c r="F29" s="83">
        <v>1540224</v>
      </c>
    </row>
    <row r="30" spans="1:19" s="15" customFormat="1" x14ac:dyDescent="0.25">
      <c r="A30" s="70" t="s">
        <v>136</v>
      </c>
      <c r="B30" s="71" t="s">
        <v>126</v>
      </c>
      <c r="C30" s="93" t="s">
        <v>95</v>
      </c>
      <c r="D30" s="95" t="s">
        <v>109</v>
      </c>
      <c r="E30" s="66" t="s">
        <v>144</v>
      </c>
      <c r="F30" s="82">
        <v>150000</v>
      </c>
    </row>
    <row r="31" spans="1:19" ht="38.25" x14ac:dyDescent="0.25">
      <c r="A31" s="65" t="s">
        <v>137</v>
      </c>
      <c r="B31" s="71" t="s">
        <v>127</v>
      </c>
      <c r="C31" s="93" t="s">
        <v>96</v>
      </c>
      <c r="D31" s="95" t="s">
        <v>110</v>
      </c>
      <c r="E31" s="66" t="s">
        <v>69</v>
      </c>
      <c r="F31" s="82">
        <v>10000</v>
      </c>
    </row>
    <row r="32" spans="1:19" ht="25.5" x14ac:dyDescent="0.25">
      <c r="A32" s="65" t="s">
        <v>131</v>
      </c>
      <c r="B32" s="71" t="s">
        <v>145</v>
      </c>
      <c r="C32" s="93" t="s">
        <v>97</v>
      </c>
      <c r="D32" s="95" t="s">
        <v>111</v>
      </c>
      <c r="E32" s="66" t="s">
        <v>140</v>
      </c>
      <c r="F32" s="82">
        <v>200000.01</v>
      </c>
    </row>
    <row r="33" spans="1:128" ht="25.5" x14ac:dyDescent="0.25">
      <c r="A33" s="65" t="s">
        <v>132</v>
      </c>
      <c r="B33" s="68" t="s">
        <v>128</v>
      </c>
      <c r="C33" s="89" t="s">
        <v>97</v>
      </c>
      <c r="D33" s="89" t="s">
        <v>112</v>
      </c>
      <c r="E33" s="66" t="s">
        <v>140</v>
      </c>
      <c r="F33" s="81">
        <v>550000.01</v>
      </c>
    </row>
    <row r="34" spans="1:128" ht="25.5" x14ac:dyDescent="0.25">
      <c r="A34" s="65" t="s">
        <v>132</v>
      </c>
      <c r="B34" s="71" t="s">
        <v>129</v>
      </c>
      <c r="C34" s="87" t="s">
        <v>97</v>
      </c>
      <c r="D34" s="95" t="s">
        <v>113</v>
      </c>
      <c r="E34" s="66" t="s">
        <v>140</v>
      </c>
      <c r="F34" s="82">
        <v>248000</v>
      </c>
    </row>
    <row r="35" spans="1:128" x14ac:dyDescent="0.25">
      <c r="A35" s="70" t="s">
        <v>138</v>
      </c>
      <c r="B35" s="71" t="s">
        <v>65</v>
      </c>
      <c r="C35" s="93" t="s">
        <v>98</v>
      </c>
      <c r="D35" s="94" t="s">
        <v>67</v>
      </c>
      <c r="E35" s="66" t="s">
        <v>68</v>
      </c>
      <c r="F35" s="82">
        <v>489369</v>
      </c>
    </row>
    <row r="36" spans="1:128" ht="25.5" x14ac:dyDescent="0.25">
      <c r="A36" s="70" t="s">
        <v>139</v>
      </c>
      <c r="B36" s="71" t="s">
        <v>130</v>
      </c>
      <c r="C36" s="89" t="s">
        <v>99</v>
      </c>
      <c r="D36" s="95" t="s">
        <v>114</v>
      </c>
      <c r="E36" s="66" t="s">
        <v>82</v>
      </c>
      <c r="F36" s="82">
        <v>148500</v>
      </c>
    </row>
    <row r="37" spans="1:128" ht="25.5" x14ac:dyDescent="0.25">
      <c r="A37" s="65" t="s">
        <v>131</v>
      </c>
      <c r="B37" s="71" t="s">
        <v>62</v>
      </c>
      <c r="C37" s="93" t="s">
        <v>100</v>
      </c>
      <c r="D37" s="95" t="s">
        <v>115</v>
      </c>
      <c r="E37" s="66" t="s">
        <v>140</v>
      </c>
      <c r="F37" s="82">
        <v>244999.86</v>
      </c>
    </row>
    <row r="38" spans="1:128" ht="25.5" x14ac:dyDescent="0.25">
      <c r="A38" s="65" t="s">
        <v>132</v>
      </c>
      <c r="B38" s="71" t="s">
        <v>122</v>
      </c>
      <c r="C38" s="88" t="s">
        <v>101</v>
      </c>
      <c r="D38" s="88" t="s">
        <v>116</v>
      </c>
      <c r="E38" s="66" t="s">
        <v>140</v>
      </c>
      <c r="F38" s="84">
        <v>248000</v>
      </c>
    </row>
    <row r="39" spans="1:128" x14ac:dyDescent="0.25">
      <c r="A39" s="75" t="s">
        <v>40</v>
      </c>
      <c r="B39" s="75"/>
      <c r="C39" s="75"/>
      <c r="D39" s="75"/>
      <c r="E39" s="75"/>
      <c r="F39" s="85">
        <f>SUM(F8:F38)</f>
        <v>5419088.3300000001</v>
      </c>
    </row>
    <row r="40" spans="1:128" s="12" customFormat="1" x14ac:dyDescent="0.25">
      <c r="A40" s="76">
        <v>45783</v>
      </c>
      <c r="B40" s="71" t="s">
        <v>72</v>
      </c>
      <c r="C40" s="68" t="s">
        <v>58</v>
      </c>
      <c r="D40" s="68" t="s">
        <v>60</v>
      </c>
      <c r="E40" s="68" t="s">
        <v>59</v>
      </c>
      <c r="F40" s="82">
        <v>19553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1:128" x14ac:dyDescent="0.25">
      <c r="A41" s="76">
        <v>45723</v>
      </c>
      <c r="B41" s="71" t="s">
        <v>64</v>
      </c>
      <c r="C41" s="68" t="s">
        <v>58</v>
      </c>
      <c r="D41" s="68" t="s">
        <v>60</v>
      </c>
      <c r="E41" s="68" t="s">
        <v>59</v>
      </c>
      <c r="F41" s="82">
        <v>2859</v>
      </c>
    </row>
    <row r="42" spans="1:128" x14ac:dyDescent="0.25">
      <c r="A42" s="76">
        <v>45814</v>
      </c>
      <c r="B42" s="71" t="s">
        <v>70</v>
      </c>
      <c r="C42" s="68" t="s">
        <v>58</v>
      </c>
      <c r="D42" s="68" t="s">
        <v>60</v>
      </c>
      <c r="E42" s="68" t="s">
        <v>59</v>
      </c>
      <c r="F42" s="82">
        <v>22412</v>
      </c>
    </row>
    <row r="43" spans="1:128" x14ac:dyDescent="0.25">
      <c r="A43" s="76">
        <v>45846</v>
      </c>
      <c r="B43" s="71" t="s">
        <v>71</v>
      </c>
      <c r="C43" s="68" t="s">
        <v>58</v>
      </c>
      <c r="D43" s="68" t="s">
        <v>60</v>
      </c>
      <c r="E43" s="68" t="s">
        <v>59</v>
      </c>
      <c r="F43" s="82">
        <v>24445</v>
      </c>
    </row>
    <row r="44" spans="1:128" x14ac:dyDescent="0.25">
      <c r="A44" s="76">
        <v>45922</v>
      </c>
      <c r="B44" s="71" t="s">
        <v>83</v>
      </c>
      <c r="C44" s="68" t="s">
        <v>55</v>
      </c>
      <c r="D44" s="68" t="s">
        <v>56</v>
      </c>
      <c r="E44" s="68" t="s">
        <v>57</v>
      </c>
      <c r="F44" s="82">
        <v>3000</v>
      </c>
    </row>
    <row r="45" spans="1:128" x14ac:dyDescent="0.25">
      <c r="A45" s="76">
        <v>45928</v>
      </c>
      <c r="B45" s="71" t="s">
        <v>84</v>
      </c>
      <c r="C45" s="68" t="s">
        <v>74</v>
      </c>
      <c r="D45" s="68" t="s">
        <v>75</v>
      </c>
      <c r="E45" s="68" t="s">
        <v>73</v>
      </c>
      <c r="F45" s="82">
        <v>522694.63</v>
      </c>
    </row>
    <row r="46" spans="1:128" x14ac:dyDescent="0.25">
      <c r="A46" s="75" t="s">
        <v>40</v>
      </c>
      <c r="B46" s="75"/>
      <c r="C46" s="75"/>
      <c r="D46" s="75"/>
      <c r="E46" s="75"/>
      <c r="F46" s="86">
        <f>SUM(F40:F45)</f>
        <v>594963.63</v>
      </c>
    </row>
    <row r="47" spans="1:128" x14ac:dyDescent="0.25">
      <c r="A47" s="77"/>
      <c r="B47" s="78"/>
      <c r="C47" s="68" t="s">
        <v>47</v>
      </c>
      <c r="D47" s="67"/>
      <c r="E47" s="79"/>
      <c r="F47" s="82">
        <v>407557.15</v>
      </c>
    </row>
    <row r="48" spans="1:128" x14ac:dyDescent="0.25">
      <c r="A48" s="77"/>
      <c r="B48" s="78"/>
      <c r="C48" s="68" t="s">
        <v>48</v>
      </c>
      <c r="D48" s="67"/>
      <c r="E48" s="79"/>
      <c r="F48" s="82">
        <v>2020233.26</v>
      </c>
    </row>
    <row r="49" spans="1:8" x14ac:dyDescent="0.25">
      <c r="A49" s="77"/>
      <c r="B49" s="78"/>
      <c r="C49" s="68" t="s">
        <v>49</v>
      </c>
      <c r="D49" s="67"/>
      <c r="E49" s="79"/>
      <c r="F49" s="82">
        <v>325441.3</v>
      </c>
    </row>
    <row r="50" spans="1:8" x14ac:dyDescent="0.25">
      <c r="A50" s="67"/>
      <c r="B50" s="78"/>
      <c r="C50" s="68" t="s">
        <v>50</v>
      </c>
      <c r="D50" s="67"/>
      <c r="E50" s="79"/>
      <c r="F50" s="82">
        <v>135181.82</v>
      </c>
      <c r="H50" t="s">
        <v>54</v>
      </c>
    </row>
    <row r="51" spans="1:8" x14ac:dyDescent="0.25">
      <c r="A51" s="67"/>
      <c r="B51" s="78"/>
      <c r="C51" s="68" t="s">
        <v>51</v>
      </c>
      <c r="D51" s="67"/>
      <c r="E51" s="79"/>
      <c r="F51" s="82">
        <v>13734.12</v>
      </c>
    </row>
    <row r="52" spans="1:8" x14ac:dyDescent="0.25">
      <c r="A52" s="67"/>
      <c r="B52" s="78"/>
      <c r="C52" s="68" t="s">
        <v>80</v>
      </c>
      <c r="D52" s="67"/>
      <c r="E52" s="79"/>
      <c r="F52" s="82">
        <v>222875</v>
      </c>
    </row>
    <row r="53" spans="1:8" x14ac:dyDescent="0.25">
      <c r="A53" s="67"/>
      <c r="B53" s="78"/>
      <c r="C53" s="68" t="s">
        <v>52</v>
      </c>
      <c r="D53" s="67"/>
      <c r="E53" s="79"/>
      <c r="F53" s="82">
        <v>49441.62</v>
      </c>
    </row>
    <row r="54" spans="1:8" x14ac:dyDescent="0.25">
      <c r="A54" s="75" t="s">
        <v>40</v>
      </c>
      <c r="B54" s="75"/>
      <c r="C54" s="75"/>
      <c r="D54" s="75"/>
      <c r="E54" s="75"/>
      <c r="F54" s="86">
        <f>SUM(F47:F53)</f>
        <v>3174464.27</v>
      </c>
    </row>
    <row r="55" spans="1:8" x14ac:dyDescent="0.25">
      <c r="A55" s="80" t="s">
        <v>53</v>
      </c>
      <c r="B55" s="80"/>
      <c r="C55" s="80"/>
      <c r="D55" s="80"/>
      <c r="E55" s="80"/>
      <c r="F55" s="86">
        <f>+F39+F46+F54</f>
        <v>9188516.2300000004</v>
      </c>
    </row>
  </sheetData>
  <sortState xmlns:xlrd2="http://schemas.microsoft.com/office/spreadsheetml/2017/richdata2" ref="A41:F45">
    <sortCondition ref="A41:A45"/>
  </sortState>
  <mergeCells count="14">
    <mergeCell ref="A54:E54"/>
    <mergeCell ref="A39:E39"/>
    <mergeCell ref="A46:E46"/>
    <mergeCell ref="A55:E5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honeticPr fontId="7" type="noConversion"/>
  <pageMargins left="0.31496062992125984" right="0" top="0.74803149606299213" bottom="0.74803149606299213" header="0.31496062992125984" footer="0.31496062992125984"/>
  <pageSetup scale="75" orientation="landscape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2025-11-07T18:10:53Z</cp:lastPrinted>
  <dcterms:created xsi:type="dcterms:W3CDTF">2022-11-02T17:19:51Z</dcterms:created>
  <dcterms:modified xsi:type="dcterms:W3CDTF">2025-11-07T18:11:12Z</dcterms:modified>
</cp:coreProperties>
</file>