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RBD\Public\FINANCIERA Y OAI\2025\NOVIEMBRE 2025\"/>
    </mc:Choice>
  </mc:AlternateContent>
  <xr:revisionPtr revIDLastSave="0" documentId="13_ncr:9_{5C688AA3-0CCD-4A83-BD4E-47AAB7717546}" xr6:coauthVersionLast="47" xr6:coauthVersionMax="47" xr10:uidLastSave="{00000000-0000-0000-0000-000000000000}"/>
  <bookViews>
    <workbookView xWindow="-120" yWindow="-120" windowWidth="29040" windowHeight="15840" xr2:uid="{6DE480AB-71E4-4943-95A6-67E63CD0E3DA}"/>
  </bookViews>
  <sheets>
    <sheet name="Hoja1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39" i="1"/>
  <c r="D41" i="1" s="1"/>
  <c r="D34" i="1"/>
  <c r="D30" i="1"/>
  <c r="D21" i="1"/>
  <c r="D16" i="1"/>
  <c r="D35" i="1" l="1"/>
  <c r="D22" i="1"/>
  <c r="D42" i="1"/>
</calcChain>
</file>

<file path=xl/sharedStrings.xml><?xml version="1.0" encoding="utf-8"?>
<sst xmlns="http://schemas.openxmlformats.org/spreadsheetml/2006/main" count="33" uniqueCount="33">
  <si>
    <t>INSTITUTO DEL TABACO DE LA REPUBLICA DOMINICANA</t>
  </si>
  <si>
    <t>BALANCE GENERAL</t>
  </si>
  <si>
    <t>AL 30 DE  NOVIEMBRE 2025</t>
  </si>
  <si>
    <t>(VALORES EN RD$)</t>
  </si>
  <si>
    <t>ACTIVOS</t>
  </si>
  <si>
    <t>ACTIVOS CORRIENTES</t>
  </si>
  <si>
    <t xml:space="preserve">DISPONIBILIDADES  </t>
  </si>
  <si>
    <t>CUENTAS Y DOCUMENTOS POR COBRAR </t>
  </si>
  <si>
    <t>INVENTARIOS DE MERCANCIAS</t>
  </si>
  <si>
    <t>OTROS ACTIVOS</t>
  </si>
  <si>
    <t>TOTAL ACTIVOS CORRIENTES</t>
  </si>
  <si>
    <t>ACTIVOS NO CORRIENTES</t>
  </si>
  <si>
    <t>BIENES DE USO NETO</t>
  </si>
  <si>
    <t>ACTIVOS INTANGIBLES</t>
  </si>
  <si>
    <t>TOTAL ACTIVOS  NO CORRIENTES</t>
  </si>
  <si>
    <t>TOTAL ACTIVOS</t>
  </si>
  <si>
    <t>PASIVOS Y PATRIMONIO</t>
  </si>
  <si>
    <t>PASIVOS CORRIENTES</t>
  </si>
  <si>
    <t xml:space="preserve"> DEDUCCIONES Y RETENCIONES X PAGAR</t>
  </si>
  <si>
    <t>ACUMULACIONES  POR PAGAR</t>
  </si>
  <si>
    <t>CUENTAS POR PAGAR</t>
  </si>
  <si>
    <t xml:space="preserve">OTRAS CUENTAS POR PAGAR  </t>
  </si>
  <si>
    <t>TOTAL PASIVOS CORRIENTES</t>
  </si>
  <si>
    <t>PASIVOS  NO CORRIENTES</t>
  </si>
  <si>
    <t>PRESTAMOS X PAGAR A L. PLAZO</t>
  </si>
  <si>
    <t>TOTAL PASIVOS NO CORRIENTES</t>
  </si>
  <si>
    <t>TOTAL PASIVOS</t>
  </si>
  <si>
    <t>PATRIMONIO</t>
  </si>
  <si>
    <t>PATRIMONIO INSTITUCIONAL</t>
  </si>
  <si>
    <t>RESULTADO DE PERIODOS ANTERIORES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</si>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</sst>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      &quot;;#,##0.00&quot;       &quot;;&quot;-&quot;#&quot;       &quot;;@&quot; &quot;"/>
    <numFmt numFmtId="165" formatCode="&quot; &quot;* #,##0.00&quot; &quot;;&quot; &quot;* &quot;(&quot;#,##0.00&quot;)&quot;;&quot; &quot;* &quot;-&quot;#&quot; &quot;;&quot; &quot;@&quot; &quot;"/>
    <numFmt numFmtId="166" formatCode="[$RD$-1C0A]&quot; &quot;#,##0.00;[Red]&quot;-&quot;[$RD$-1C0A]&quot; &quot;#,##0.00"/>
  </numFmts>
  <fonts count="15">
    <font>
      <sz val="11"/>
      <color rgb="FF000000"/>
      <name val="Liberation Sans1"/>
    </font>
    <font>
      <sz val="11"/>
      <color rgb="FF000000"/>
      <name val="Liberation Sans1"/>
    </font>
    <font>
      <b/>
      <i/>
      <sz val="16"/>
      <color rgb="FF000000"/>
      <name val="Liberation Sans1"/>
    </font>
    <font>
      <sz val="10"/>
      <color rgb="FF000000"/>
      <name val="Arial"/>
      <family val="2"/>
    </font>
    <font>
      <b/>
      <i/>
      <u/>
      <sz val="11"/>
      <color rgb="FF000000"/>
      <name val="Liberation Sans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u/>
      <sz val="9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166" fontId="4" fillId="0" borderId="0" applyBorder="0" applyProtection="0"/>
  </cellStyleXfs>
  <cellXfs count="28">
    <xf numFmtId="0" fontId="0" fillId="0" borderId="0" xfId="0"/>
    <xf numFmtId="0" fontId="7" fillId="2" borderId="0" xfId="5" applyFont="1" applyFill="1" applyAlignment="1">
      <alignment horizontal="center"/>
    </xf>
    <xf numFmtId="0" fontId="8" fillId="2" borderId="0" xfId="5" applyFont="1" applyFill="1" applyAlignment="1">
      <alignment horizontal="center"/>
    </xf>
    <xf numFmtId="0" fontId="9" fillId="2" borderId="0" xfId="5" applyFont="1" applyFill="1" applyAlignment="1"/>
    <xf numFmtId="0" fontId="10" fillId="2" borderId="1" xfId="5" applyFont="1" applyFill="1" applyBorder="1" applyAlignment="1">
      <alignment horizontal="center"/>
    </xf>
    <xf numFmtId="0" fontId="10" fillId="2" borderId="0" xfId="5" applyFont="1" applyFill="1" applyAlignment="1">
      <alignment horizontal="left"/>
    </xf>
    <xf numFmtId="0" fontId="10" fillId="2" borderId="0" xfId="5" applyFont="1" applyFill="1" applyAlignment="1"/>
    <xf numFmtId="0" fontId="11" fillId="2" borderId="0" xfId="5" applyFont="1" applyFill="1" applyAlignment="1"/>
    <xf numFmtId="164" fontId="11" fillId="2" borderId="0" xfId="4" applyFont="1" applyFill="1" applyAlignment="1">
      <alignment horizontal="right"/>
    </xf>
    <xf numFmtId="0" fontId="11" fillId="2" borderId="0" xfId="5" applyFont="1" applyFill="1" applyAlignment="1">
      <alignment horizontal="right"/>
    </xf>
    <xf numFmtId="164" fontId="11" fillId="2" borderId="1" xfId="4" applyFont="1" applyFill="1" applyBorder="1" applyAlignment="1">
      <alignment horizontal="right"/>
    </xf>
    <xf numFmtId="164" fontId="10" fillId="2" borderId="0" xfId="4" applyFont="1" applyFill="1" applyAlignment="1">
      <alignment horizontal="right"/>
    </xf>
    <xf numFmtId="164" fontId="10" fillId="2" borderId="1" xfId="4" applyFont="1" applyFill="1" applyBorder="1" applyAlignment="1">
      <alignment horizontal="right"/>
    </xf>
    <xf numFmtId="0" fontId="12" fillId="2" borderId="0" xfId="5" applyFont="1" applyFill="1" applyAlignment="1"/>
    <xf numFmtId="0" fontId="10" fillId="0" borderId="0" xfId="5" applyFont="1" applyFill="1" applyAlignment="1"/>
    <xf numFmtId="164" fontId="11" fillId="0" borderId="0" xfId="4" applyFont="1" applyFill="1" applyAlignment="1">
      <alignment horizontal="right"/>
    </xf>
    <xf numFmtId="164" fontId="10" fillId="2" borderId="2" xfId="4" applyFont="1" applyFill="1" applyBorder="1" applyAlignment="1">
      <alignment horizontal="right"/>
    </xf>
    <xf numFmtId="165" fontId="1" fillId="0" borderId="0" xfId="1"/>
    <xf numFmtId="165" fontId="0" fillId="0" borderId="0" xfId="0" applyNumberFormat="1"/>
    <xf numFmtId="4" fontId="0" fillId="0" borderId="0" xfId="0" applyNumberFormat="1"/>
    <xf numFmtId="0" fontId="10" fillId="2" borderId="3" xfId="5" applyFont="1" applyFill="1" applyBorder="1" applyAlignment="1">
      <alignment horizontal="right"/>
    </xf>
    <xf numFmtId="0" fontId="13" fillId="0" borderId="0" xfId="5" applyFont="1" applyFill="1" applyAlignment="1"/>
    <xf numFmtId="164" fontId="3" fillId="0" borderId="0" xfId="4" applyFont="1" applyFill="1" applyAlignment="1"/>
    <xf numFmtId="0" fontId="14" fillId="0" borderId="0" xfId="0" applyFont="1"/>
    <xf numFmtId="0" fontId="14" fillId="0" borderId="0" xfId="0" applyFont="1" applyAlignment="1">
      <alignment horizontal="center"/>
    </xf>
    <xf numFmtId="0" fontId="5" fillId="2" borderId="0" xfId="5" applyFont="1" applyFill="1" applyAlignment="1">
      <alignment horizontal="center"/>
    </xf>
    <xf numFmtId="0" fontId="6" fillId="2" borderId="0" xfId="5" applyFont="1" applyFill="1" applyAlignment="1">
      <alignment horizontal="center"/>
    </xf>
    <xf numFmtId="0" fontId="7" fillId="2" borderId="0" xfId="5" applyFont="1" applyFill="1" applyAlignment="1">
      <alignment horizontal="center"/>
    </xf>
  </cellXfs>
  <cellStyles count="8">
    <cellStyle name="Heading" xfId="2" xr:uid="{E12236AB-29ED-42DB-BA27-BE9EBFC57C8B}"/>
    <cellStyle name="Heading1" xfId="3" xr:uid="{F993FF61-7321-4DF8-BAFB-CE32A5AC90A1}"/>
    <cellStyle name="Millares" xfId="1" builtinId="3" customBuiltin="1"/>
    <cellStyle name="Millares 2" xfId="4" xr:uid="{013223CB-F9D7-4086-A486-F367CA6C60D2}"/>
    <cellStyle name="Normal" xfId="0" builtinId="0" customBuiltin="1"/>
    <cellStyle name="Normal 3" xfId="5" xr:uid="{F27457AD-E2DD-4B92-A83A-BECDE7A1DC76}"/>
    <cellStyle name="Result" xfId="6" xr:uid="{59488487-89D2-45B9-8D77-3C5D0345AB6C}"/>
    <cellStyle name="Result2" xfId="7" xr:uid="{2B2CFFE2-4488-4E89-8D59-AF60EA9DFF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758717</xdr:colOff>
      <xdr:row>4</xdr:row>
      <xdr:rowOff>76200</xdr:rowOff>
    </xdr:from>
    <xdr:ext cx="1282265" cy="585621"/>
    <xdr:pic>
      <xdr:nvPicPr>
        <xdr:cNvPr id="3" name="2 Imagen">
          <a:extLst>
            <a:ext uri="{FF2B5EF4-FFF2-40B4-BE49-F238E27FC236}">
              <a16:creationId xmlns:a16="http://schemas.microsoft.com/office/drawing/2014/main" id="{5CAA315C-8151-7736-2E11-4EA95EE3F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78267" y="819150"/>
          <a:ext cx="1282265" cy="58562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385925</xdr:colOff>
      <xdr:row>3</xdr:row>
      <xdr:rowOff>178871</xdr:rowOff>
    </xdr:from>
    <xdr:ext cx="1228395" cy="770034"/>
    <xdr:pic>
      <xdr:nvPicPr>
        <xdr:cNvPr id="2" name="Imagen 4">
          <a:extLst>
            <a:ext uri="{FF2B5EF4-FFF2-40B4-BE49-F238E27FC236}">
              <a16:creationId xmlns:a16="http://schemas.microsoft.com/office/drawing/2014/main" id="{9C195AA8-4A10-9D00-0C64-C9BE61905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85925" y="740846"/>
          <a:ext cx="1228395" cy="77003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959A9-DD43-4D00-8F68-FE2C3F84FF1A}">
  <dimension ref="B2:G54"/>
  <sheetViews>
    <sheetView showGridLines="0" tabSelected="1" topLeftCell="A6" workbookViewId="0">
      <selection activeCell="A6" sqref="A6:XFD6"/>
    </sheetView>
  </sheetViews>
  <sheetFormatPr baseColWidth="10" defaultRowHeight="14.25"/>
  <cols>
    <col min="1" max="1" width="5.625" customWidth="1"/>
    <col min="2" max="2" width="47.125" customWidth="1"/>
    <col min="3" max="3" width="13.875" customWidth="1"/>
    <col min="4" max="4" width="12.875" customWidth="1"/>
    <col min="5" max="5" width="13.625" bestFit="1" customWidth="1"/>
    <col min="6" max="6" width="11" customWidth="1"/>
    <col min="7" max="7" width="15.75" customWidth="1"/>
    <col min="8" max="8" width="11" customWidth="1"/>
  </cols>
  <sheetData>
    <row r="2" spans="2:4" ht="15.75">
      <c r="B2" s="25" t="s">
        <v>0</v>
      </c>
      <c r="C2" s="25"/>
      <c r="D2" s="25"/>
    </row>
    <row r="3" spans="2:4">
      <c r="B3" s="26" t="s">
        <v>1</v>
      </c>
      <c r="C3" s="26"/>
      <c r="D3" s="26"/>
    </row>
    <row r="4" spans="2:4">
      <c r="B4" s="27" t="s">
        <v>2</v>
      </c>
      <c r="C4" s="27"/>
      <c r="D4" s="27"/>
    </row>
    <row r="5" spans="2:4">
      <c r="B5" s="27" t="s">
        <v>3</v>
      </c>
      <c r="C5" s="27"/>
      <c r="D5" s="27"/>
    </row>
    <row r="6" spans="2:4">
      <c r="B6" s="1"/>
      <c r="C6" s="1"/>
      <c r="D6" s="1"/>
    </row>
    <row r="7" spans="2:4">
      <c r="B7" s="1"/>
      <c r="C7" s="1"/>
      <c r="D7" s="1"/>
    </row>
    <row r="8" spans="2:4">
      <c r="B8" s="2"/>
      <c r="C8" s="2"/>
      <c r="D8" s="2"/>
    </row>
    <row r="9" spans="2:4">
      <c r="B9" s="3"/>
      <c r="C9" s="3"/>
      <c r="D9" s="4">
        <v>2025</v>
      </c>
    </row>
    <row r="10" spans="2:4">
      <c r="B10" s="5" t="s">
        <v>4</v>
      </c>
      <c r="C10" s="6"/>
      <c r="D10" s="3"/>
    </row>
    <row r="11" spans="2:4">
      <c r="B11" s="6" t="s">
        <v>5</v>
      </c>
      <c r="C11" s="6"/>
      <c r="D11" s="3"/>
    </row>
    <row r="12" spans="2:4">
      <c r="B12" s="7" t="s">
        <v>6</v>
      </c>
      <c r="C12" s="7"/>
      <c r="D12" s="8">
        <v>36481596</v>
      </c>
    </row>
    <row r="13" spans="2:4">
      <c r="B13" s="7" t="s">
        <v>7</v>
      </c>
      <c r="C13" s="7"/>
      <c r="D13" s="8">
        <v>16000000</v>
      </c>
    </row>
    <row r="14" spans="2:4">
      <c r="B14" s="7" t="s">
        <v>8</v>
      </c>
      <c r="C14" s="7"/>
      <c r="D14" s="8">
        <v>28291401</v>
      </c>
    </row>
    <row r="15" spans="2:4">
      <c r="B15" s="7" t="s">
        <v>9</v>
      </c>
      <c r="C15" s="7"/>
      <c r="D15" s="10">
        <v>2490539</v>
      </c>
    </row>
    <row r="16" spans="2:4">
      <c r="B16" s="6" t="s">
        <v>10</v>
      </c>
      <c r="C16" s="6"/>
      <c r="D16" s="11">
        <f>SUM(D12:D15)</f>
        <v>83263536</v>
      </c>
    </row>
    <row r="17" spans="2:5">
      <c r="B17" s="6"/>
      <c r="C17" s="6"/>
      <c r="D17" s="9"/>
    </row>
    <row r="18" spans="2:5">
      <c r="B18" s="6" t="s">
        <v>11</v>
      </c>
      <c r="C18" s="6"/>
      <c r="D18" s="7"/>
    </row>
    <row r="19" spans="2:5">
      <c r="B19" s="7" t="s">
        <v>12</v>
      </c>
      <c r="C19" s="7"/>
      <c r="D19" s="8">
        <v>57583735</v>
      </c>
    </row>
    <row r="20" spans="2:5">
      <c r="B20" s="7" t="s">
        <v>13</v>
      </c>
      <c r="C20" s="7"/>
      <c r="D20" s="10">
        <v>103896</v>
      </c>
    </row>
    <row r="21" spans="2:5">
      <c r="B21" s="6" t="s">
        <v>14</v>
      </c>
      <c r="C21" s="6"/>
      <c r="D21" s="12">
        <f>SUM(D19:D20)</f>
        <v>57687631</v>
      </c>
    </row>
    <row r="22" spans="2:5">
      <c r="B22" s="6" t="s">
        <v>15</v>
      </c>
      <c r="C22" s="6"/>
      <c r="D22" s="12">
        <f>+D16+D21</f>
        <v>140951167</v>
      </c>
    </row>
    <row r="23" spans="2:5">
      <c r="B23" s="6"/>
      <c r="C23" s="6"/>
      <c r="D23" s="6"/>
    </row>
    <row r="24" spans="2:5">
      <c r="B24" s="6" t="s">
        <v>16</v>
      </c>
      <c r="C24" s="6"/>
      <c r="D24" s="6"/>
    </row>
    <row r="25" spans="2:5">
      <c r="B25" s="13" t="s">
        <v>17</v>
      </c>
      <c r="C25" s="13"/>
      <c r="D25" s="14"/>
    </row>
    <row r="26" spans="2:5">
      <c r="B26" s="7" t="s">
        <v>18</v>
      </c>
      <c r="C26" s="7"/>
      <c r="D26" s="15">
        <v>17851666</v>
      </c>
    </row>
    <row r="27" spans="2:5">
      <c r="B27" s="7" t="s">
        <v>19</v>
      </c>
      <c r="C27" s="7"/>
      <c r="D27" s="15">
        <v>14670</v>
      </c>
    </row>
    <row r="28" spans="2:5">
      <c r="B28" s="7" t="s">
        <v>20</v>
      </c>
      <c r="C28" s="7"/>
      <c r="D28" s="15">
        <v>3744743</v>
      </c>
    </row>
    <row r="29" spans="2:5">
      <c r="B29" s="7" t="s">
        <v>21</v>
      </c>
      <c r="C29" s="7"/>
      <c r="D29" s="15">
        <v>330589</v>
      </c>
    </row>
    <row r="30" spans="2:5">
      <c r="B30" s="6" t="s">
        <v>22</v>
      </c>
      <c r="C30" s="6"/>
      <c r="D30" s="16">
        <f>SUM(D26:D29)</f>
        <v>21941668</v>
      </c>
      <c r="E30" s="17"/>
    </row>
    <row r="31" spans="2:5">
      <c r="B31" s="7"/>
      <c r="C31" s="7"/>
      <c r="D31" s="9"/>
      <c r="E31" s="18"/>
    </row>
    <row r="32" spans="2:5">
      <c r="B32" s="13" t="s">
        <v>23</v>
      </c>
      <c r="C32" s="13"/>
      <c r="D32" s="8"/>
    </row>
    <row r="33" spans="2:7">
      <c r="B33" s="7" t="s">
        <v>24</v>
      </c>
      <c r="C33" s="7"/>
      <c r="D33" s="15">
        <v>407557</v>
      </c>
      <c r="E33" s="19"/>
    </row>
    <row r="34" spans="2:7">
      <c r="B34" s="6" t="s">
        <v>25</v>
      </c>
      <c r="C34" s="6"/>
      <c r="D34" s="12">
        <f>+D33</f>
        <v>407557</v>
      </c>
    </row>
    <row r="35" spans="2:7">
      <c r="B35" s="6" t="s">
        <v>26</v>
      </c>
      <c r="C35" s="6"/>
      <c r="D35" s="16">
        <f>+D34+D30</f>
        <v>22349225</v>
      </c>
    </row>
    <row r="36" spans="2:7">
      <c r="B36" s="6"/>
      <c r="C36" s="6"/>
      <c r="D36" s="20"/>
    </row>
    <row r="37" spans="2:7">
      <c r="B37" s="6" t="s">
        <v>27</v>
      </c>
      <c r="C37" s="6"/>
      <c r="D37" s="8"/>
    </row>
    <row r="38" spans="2:7">
      <c r="B38" s="7" t="s">
        <v>28</v>
      </c>
      <c r="C38" s="7"/>
      <c r="D38" s="15">
        <v>53822869</v>
      </c>
    </row>
    <row r="39" spans="2:7">
      <c r="B39" s="7" t="s">
        <v>29</v>
      </c>
      <c r="C39" s="7"/>
      <c r="D39" s="15">
        <f>105808839+13835283+237988</f>
        <v>119882110</v>
      </c>
    </row>
    <row r="40" spans="2:7">
      <c r="B40" s="7" t="s">
        <v>30</v>
      </c>
      <c r="C40" s="7"/>
      <c r="D40" s="15">
        <f>-55251048+148011</f>
        <v>-55103037</v>
      </c>
      <c r="G40" s="19"/>
    </row>
    <row r="41" spans="2:7">
      <c r="B41" s="6" t="s">
        <v>31</v>
      </c>
      <c r="C41" s="6"/>
      <c r="D41" s="12">
        <f>SUM(D38:D40)</f>
        <v>118601942</v>
      </c>
    </row>
    <row r="42" spans="2:7">
      <c r="B42" s="6" t="s">
        <v>32</v>
      </c>
      <c r="C42" s="6"/>
      <c r="D42" s="12">
        <f>+D41+D35</f>
        <v>140951167</v>
      </c>
      <c r="E42" s="19"/>
    </row>
    <row r="43" spans="2:7">
      <c r="B43" s="21"/>
      <c r="C43" s="21"/>
      <c r="D43" s="22"/>
    </row>
    <row r="44" spans="2:7">
      <c r="B44" s="21"/>
      <c r="C44" s="21"/>
      <c r="D44" s="22"/>
    </row>
    <row r="45" spans="2:7">
      <c r="B45" s="21"/>
      <c r="C45" s="21"/>
      <c r="D45" s="22"/>
    </row>
    <row r="46" spans="2:7">
      <c r="B46" s="21"/>
      <c r="C46" s="21"/>
      <c r="D46" s="22"/>
    </row>
    <row r="47" spans="2:7">
      <c r="B47" s="21"/>
      <c r="C47" s="21"/>
      <c r="D47" s="22"/>
    </row>
    <row r="48" spans="2:7">
      <c r="B48" s="23"/>
      <c r="C48" s="23"/>
    </row>
    <row r="49" spans="2:4">
      <c r="B49" s="23"/>
      <c r="C49" s="23"/>
    </row>
    <row r="50" spans="2:4">
      <c r="B50" s="23"/>
      <c r="C50" s="23"/>
    </row>
    <row r="51" spans="2:4">
      <c r="B51" s="23"/>
      <c r="C51" s="23"/>
    </row>
    <row r="53" spans="2:4">
      <c r="B53" s="24"/>
      <c r="C53" s="24"/>
      <c r="D53" s="23"/>
    </row>
    <row r="54" spans="2:4">
      <c r="B54" s="24"/>
      <c r="C54" s="24"/>
      <c r="D54" s="23"/>
    </row>
  </sheetData>
  <mergeCells count="4">
    <mergeCell ref="B2:D2"/>
    <mergeCell ref="B3:D3"/>
    <mergeCell ref="B4:D4"/>
    <mergeCell ref="B5:D5"/>
  </mergeCells>
  <pageMargins left="0.59055118110236227" right="0" top="0.59055118110236227" bottom="0.39370078740157483" header="0" footer="0"/>
  <pageSetup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keyla Hernandez</dc:creator>
  <cp:lastModifiedBy>Karina Mercado</cp:lastModifiedBy>
  <cp:revision>6</cp:revision>
  <cp:lastPrinted>2025-12-15T13:37:37Z</cp:lastPrinted>
  <dcterms:created xsi:type="dcterms:W3CDTF">2021-08-02T13:00:26Z</dcterms:created>
  <dcterms:modified xsi:type="dcterms:W3CDTF">2025-12-15T13:39:30Z</dcterms:modified>
</cp:coreProperties>
</file>