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FINANCIERA Y OAI\2025\DICIEMBRE 2025\"/>
    </mc:Choice>
  </mc:AlternateContent>
  <xr:revisionPtr revIDLastSave="0" documentId="13_ncr:1_{B841E04E-69E9-4B24-B31E-BA01F5D95363}" xr6:coauthVersionLast="47" xr6:coauthVersionMax="47" xr10:uidLastSave="{00000000-0000-0000-0000-000000000000}"/>
  <bookViews>
    <workbookView xWindow="-120" yWindow="-120" windowWidth="29040" windowHeight="15720" tabRatio="618" activeTab="1" xr2:uid="{4C268EC0-68F2-4308-A79C-8C30ED2AF4DF}"/>
  </bookViews>
  <sheets>
    <sheet name="Hoja1" sheetId="1" r:id="rId1"/>
    <sheet name="Hoja2" sheetId="2" r:id="rId2"/>
  </sheets>
  <definedNames>
    <definedName name="_xlnm.Print_Area" localSheetId="1">Hoja2!$A$1:$F$74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2" l="1"/>
  <c r="F95" i="1"/>
  <c r="F64" i="1"/>
  <c r="F64" i="2"/>
  <c r="F73" i="2" l="1"/>
  <c r="F94" i="1" l="1"/>
  <c r="F87" i="1"/>
</calcChain>
</file>

<file path=xl/sharedStrings.xml><?xml version="1.0" encoding="utf-8"?>
<sst xmlns="http://schemas.openxmlformats.org/spreadsheetml/2006/main" count="646" uniqueCount="214">
  <si>
    <t>INSTITUTO DEL TABACO DE LA REPÚBLICA DOMINICANA</t>
  </si>
  <si>
    <t>CONTRALORIA GENERAL DE LA REPUBLICA</t>
  </si>
  <si>
    <t xml:space="preserve">UNIDAD DE AUDITORIA INTERNA </t>
  </si>
  <si>
    <t>FECHA REGISTRO</t>
  </si>
  <si>
    <t>FACTURA NCF NO.</t>
  </si>
  <si>
    <t>PROVEEDOR</t>
  </si>
  <si>
    <t>CONCEPTO</t>
  </si>
  <si>
    <t>CLASIFICADOR</t>
  </si>
  <si>
    <t>MONTO</t>
  </si>
  <si>
    <t>A010010011500000179</t>
  </si>
  <si>
    <t xml:space="preserve">RADIO SANTA MARIA </t>
  </si>
  <si>
    <t>PUBLICIDAD</t>
  </si>
  <si>
    <t>2.2.7.2.06</t>
  </si>
  <si>
    <t>A010010011500000036</t>
  </si>
  <si>
    <t>DOMINGO CABRERA REYES</t>
  </si>
  <si>
    <t xml:space="preserve">REPARACION Y MANTENIMIENTO </t>
  </si>
  <si>
    <t>B1500000132</t>
  </si>
  <si>
    <t>COOPINTABACO</t>
  </si>
  <si>
    <t>ALMUERZOS</t>
  </si>
  <si>
    <t>2.3.1.1.01</t>
  </si>
  <si>
    <t>B1500000154</t>
  </si>
  <si>
    <t>BUFFET</t>
  </si>
  <si>
    <t>A010010011500000054</t>
  </si>
  <si>
    <t>05/08/2016</t>
  </si>
  <si>
    <t>A010010011500002745</t>
  </si>
  <si>
    <t>SUPLIDORA OBER,SRL</t>
  </si>
  <si>
    <t>UTENSILIOS DE COCINA</t>
  </si>
  <si>
    <t>2.3.9.5.01</t>
  </si>
  <si>
    <t>A010010011500002735</t>
  </si>
  <si>
    <t>A010010011500002767</t>
  </si>
  <si>
    <t>ESTUFA DE MESA</t>
  </si>
  <si>
    <t>P010010011502880011</t>
  </si>
  <si>
    <t>ANGELA CASTILLO BENCOSME</t>
  </si>
  <si>
    <t>2.2.5.3.04</t>
  </si>
  <si>
    <t>A010010011500000025</t>
  </si>
  <si>
    <t>RAFAELA DEL CARMEN GUABA</t>
  </si>
  <si>
    <t>CORONA FLORAL</t>
  </si>
  <si>
    <t>2.2.8.4.01</t>
  </si>
  <si>
    <t>A010010011500000026</t>
  </si>
  <si>
    <t>A010010011500000024</t>
  </si>
  <si>
    <t>SUB-TOTAL</t>
  </si>
  <si>
    <t>A010010011500000048</t>
  </si>
  <si>
    <t>AGENCIA DE VIAJE  LIVIA</t>
  </si>
  <si>
    <t>COMPRA DE BOLETO AEREO</t>
  </si>
  <si>
    <t>TOBACCO LEAF SORTING SRL</t>
  </si>
  <si>
    <t>PROYECTO YAMASA</t>
  </si>
  <si>
    <t>PROYECTO COTUI</t>
  </si>
  <si>
    <t>BANCO AGRICOLA</t>
  </si>
  <si>
    <t>AFP-EMPLEADOS</t>
  </si>
  <si>
    <t>ARS-EMPLEADOS</t>
  </si>
  <si>
    <t>PLAN DE RETIRO</t>
  </si>
  <si>
    <t>RETENCION PROVEEDOR</t>
  </si>
  <si>
    <t>RETENCION IMP ITBIS</t>
  </si>
  <si>
    <t>TOTAL GENERAL</t>
  </si>
  <si>
    <t xml:space="preserve"> </t>
  </si>
  <si>
    <t>AYUNTAMIENTO</t>
  </si>
  <si>
    <t>RECOLECCION DESECHOS SOLIDOS</t>
  </si>
  <si>
    <t>2.2.1.8.01</t>
  </si>
  <si>
    <t>GREGORIO NICOLAS DISLA</t>
  </si>
  <si>
    <t>B1500000003</t>
  </si>
  <si>
    <t>LEGALIZACION DE DOCUMENTOS</t>
  </si>
  <si>
    <t>2.3.7.1.05</t>
  </si>
  <si>
    <t>2.2.4.1.01</t>
  </si>
  <si>
    <t xml:space="preserve">PEREZ AUTOBUS, SRL </t>
  </si>
  <si>
    <t xml:space="preserve">ALQUILER </t>
  </si>
  <si>
    <t xml:space="preserve">ALQUILER DE MOBILIARIOS </t>
  </si>
  <si>
    <t>2.2.21.01</t>
  </si>
  <si>
    <t>16/11/2016</t>
  </si>
  <si>
    <t>CONTRALORÍA GENERAL DE LA REPÚBLICA</t>
  </si>
  <si>
    <t xml:space="preserve">UNIDAD DE AUDITORÍA INTERNA </t>
  </si>
  <si>
    <t>2.2.8.6.01</t>
  </si>
  <si>
    <t>2.2.9.2.03</t>
  </si>
  <si>
    <t>2.2.2.2.01</t>
  </si>
  <si>
    <t>2.3.1.4.01</t>
  </si>
  <si>
    <t>NEWSOFT,SRL</t>
  </si>
  <si>
    <t>YORDI JOSE MORAN TAVERAS</t>
  </si>
  <si>
    <t>B1500001643</t>
  </si>
  <si>
    <t>B1500000057</t>
  </si>
  <si>
    <t>26/11/2025</t>
  </si>
  <si>
    <t>2.2.8.7.05</t>
  </si>
  <si>
    <t>2.3.7.2.04</t>
  </si>
  <si>
    <t>2.2.8.7.04</t>
  </si>
  <si>
    <t>2.2.8.7.02</t>
  </si>
  <si>
    <t>2.6.1.3.01</t>
  </si>
  <si>
    <t>2.3.9.6.01</t>
  </si>
  <si>
    <t>RELACION DE CUENTAS POR PAGAR 1 AL 31 DE DICIEMBRE 2025</t>
  </si>
  <si>
    <t>COMPRA DE BOTELLAS DE AGUA. PARA USO DE LA INSTITUCION.</t>
  </si>
  <si>
    <t>COMPRA DE COMPUTADORAS, PARA USO DE LA INSTITUCION.</t>
  </si>
  <si>
    <t>RENOVACION DE LICENCIA ANTIVIRUS, PARA USO DE LA INSTITUCION</t>
  </si>
  <si>
    <t>CONTRATACION DE SERVICIO DE SOPORTE TECNICO. PARA USO DE LA INSTITUCION</t>
  </si>
  <si>
    <t>COMPRA DE PAPEL TOALLA E HIGIENICO, PARA USO DE LA INSTITUCION</t>
  </si>
  <si>
    <t>COMPRA  ARTICULOS DESECHABLES, PARA USO DE LA INSTITUCION</t>
  </si>
  <si>
    <t>COMPRA DE MANGUERA PARA JARDIN, PARA USO DE LA INSTITUCION.</t>
  </si>
  <si>
    <t>COMPRA DE TARJETA PVC IMPRIMIBLES PARA CARNET. PARA USO DE LA INSTITUCION.</t>
  </si>
  <si>
    <t>COMPRA DE BOMBILLO LED 50W, PARA USO DE LA INSTITUCION.</t>
  </si>
  <si>
    <t>COMPRA DE CAFÉ MOLIDO, PARA USO DE LA INSTITUCION</t>
  </si>
  <si>
    <t>SERVICIO DE ALQUILER DE FOTOCOPIADORA, PARA USO DE LA INSTITUCION</t>
  </si>
  <si>
    <t>SERVICIO DE ALQUILER DE IMPRESORAS, PARA USO DE LA INSTITUCION.</t>
  </si>
  <si>
    <t xml:space="preserve">COMPRA DE GAS LICUADO DE PETROLEO, GASOIL Y GASOLINA. PARA USO DE LA INSTITUCION </t>
  </si>
  <si>
    <t xml:space="preserve">ADQUISICION DE ALMUERZOS PARA EL DIRECTOR  EJECUTIVO SUB- DIRECTOR Y MILITARES DE LA INSTITUCION </t>
  </si>
  <si>
    <t>CONTRATACION DE SERVICIOS DE ALMUERZOS PARA DIRECCION EJECUTIVA DE LA INSTITUCION.</t>
  </si>
  <si>
    <t>SERVICIO DE PROGRAMACION, SUSCRIPCION Y DESARROLLO DE SOPORTE TECNICO. (SOFTWARE)</t>
  </si>
  <si>
    <t>COMPRA DE IMPRESION Y ENMARCADO, PARA GALERIA DE EX DIRECTORES DE LA INSTITUCION.</t>
  </si>
  <si>
    <t>LEGALIZACIONES DE ACTAS BAJO FIRMAS PRIVADA CON TRASLADO PARA LA INSTITUCION</t>
  </si>
  <si>
    <t>COMPRA DE TINTAS DE IMPRESORA PARA USO DE LA INSTITUCION</t>
  </si>
  <si>
    <t>COMPRA DE SUMINISTRO DE OFICINA, PARA USO DE LA INSTITUCION.</t>
  </si>
  <si>
    <t>COMPRA DE CALCULADORA, PARA USO DE LA INSTITUCION</t>
  </si>
  <si>
    <t>COMPRA DE MICROONDAS, PARA USO DE LA INSTITUCION.</t>
  </si>
  <si>
    <t xml:space="preserve">COMPRA  DE AZUCAR, PARA USO DE LA INSTITUCION. </t>
  </si>
  <si>
    <t>ADQUISICION DE REFRIGERIO, PARA CURSO DE PRODUCTORES DE TABACO DE LA INSTITUCION.</t>
  </si>
  <si>
    <t>PRESENTACION DE RESULTADO 2025 Y PLANIFICACION INSTITUCIONAL</t>
  </si>
  <si>
    <t>MANTENIMIENTO INSTALACION DE ALMACENAMIENTO FRIO PARA USO DE LA INSTITUCION.</t>
  </si>
  <si>
    <t>COMPRA DE SOBRES TIMBRADOS A2 (CAJITA) PARA CIGARROS, PARA USO DE LA INSTITUCION</t>
  </si>
  <si>
    <t>CONTRATACION DE SERVICIO DE INSTALACION ELECTRICA, PARA LA DIRECCION INDUSTRIAL DE LA INSTITUCION.</t>
  </si>
  <si>
    <t>ADQUISICION DE AGROQUIMICOS, PARA LA COSECHA TABACALERA 2025-2026</t>
  </si>
  <si>
    <t>COMPRA DE GLIFOSATO, PARA USO DE LA INSTITUCION.</t>
  </si>
  <si>
    <t>SERVICIO DE REPARACION DEL SISTEMA CLOUTH DE TRACTOR DEUTZ FARH, PARA USO DE LA INSTITUCION.</t>
  </si>
  <si>
    <t>CONTRATACION DE SERVICIO PARA ARADO DE TIERRA EN DIFERENTES CAMPOS REGIONALES DE LA INSTITUCION.</t>
  </si>
  <si>
    <t>COMPRA CREMORA, PARA USO DE LA INSTITUCION</t>
  </si>
  <si>
    <t>ADQUISICION DE LETREROS, PARA IDENTIFICACION DE OFICINAS DE LA INSTITUCION</t>
  </si>
  <si>
    <t>CONTRATACION DE SERVICIO DE PUBLICIDAD DIGITAL</t>
  </si>
  <si>
    <t>SYDUAL, SRL.</t>
  </si>
  <si>
    <t>CECOMSA, SRL</t>
  </si>
  <si>
    <t xml:space="preserve">SUPLIDORA LEOPEÑA SRL. </t>
  </si>
  <si>
    <t>SOLUCIONES IMPRESAS, SRL.</t>
  </si>
  <si>
    <t xml:space="preserve">ISLA DOMINICANA DE PETROLEO CORPORATION </t>
  </si>
  <si>
    <t>PARADOR CHITO, SRL.</t>
  </si>
  <si>
    <t>PRINTEANDO 1A, EIRL</t>
  </si>
  <si>
    <t>RAFAEL ENRIQUE BENCOSME VELOZ.</t>
  </si>
  <si>
    <t>MARES OFFICE SUPPLY</t>
  </si>
  <si>
    <t>MARIA NIEVES ALVAREZ</t>
  </si>
  <si>
    <t>SUPLIMADE COMERCIAL</t>
  </si>
  <si>
    <t>SIVINOX, SRL</t>
  </si>
  <si>
    <t>D'CLASICO, SRL.</t>
  </si>
  <si>
    <t>SOLUCIONES ELECTROMECANIC</t>
  </si>
  <si>
    <t>GLOBAL PROMO</t>
  </si>
  <si>
    <t>LC4 INGENERIA</t>
  </si>
  <si>
    <t>COMERCIAL ESTEVEZ</t>
  </si>
  <si>
    <t>AVELINO ABREU,SAS</t>
  </si>
  <si>
    <t>JOHNNELY FRANCINA</t>
  </si>
  <si>
    <t xml:space="preserve">INVERSIONES INOGAR, SRL </t>
  </si>
  <si>
    <t>PIXELTEK, SRL</t>
  </si>
  <si>
    <t>CADENA DE  NOTICIA TELEVIS</t>
  </si>
  <si>
    <t>B1500014559</t>
  </si>
  <si>
    <t>E450000006299</t>
  </si>
  <si>
    <t>E450000006329</t>
  </si>
  <si>
    <t>E450000000126</t>
  </si>
  <si>
    <t>B1500001534</t>
  </si>
  <si>
    <t>B1500001535</t>
  </si>
  <si>
    <t>B1500001536</t>
  </si>
  <si>
    <t>B1500001540</t>
  </si>
  <si>
    <t>B1500001539</t>
  </si>
  <si>
    <t>B1500001542</t>
  </si>
  <si>
    <t>B1500001653</t>
  </si>
  <si>
    <t>B1500001661</t>
  </si>
  <si>
    <t>E450000074443</t>
  </si>
  <si>
    <t>B1500000431</t>
  </si>
  <si>
    <t>E450000000016</t>
  </si>
  <si>
    <t>E450000000021</t>
  </si>
  <si>
    <t>E450000000022</t>
  </si>
  <si>
    <t>E450000000024</t>
  </si>
  <si>
    <t>E450000000025</t>
  </si>
  <si>
    <t>B1500000058</t>
  </si>
  <si>
    <t>B1500000137</t>
  </si>
  <si>
    <t>B1500000040</t>
  </si>
  <si>
    <t>B1500000352</t>
  </si>
  <si>
    <t>B1500000604</t>
  </si>
  <si>
    <t>B1500000607</t>
  </si>
  <si>
    <t>E450000000201</t>
  </si>
  <si>
    <t>E450000000222</t>
  </si>
  <si>
    <t>B1500000280</t>
  </si>
  <si>
    <t>B1500000365</t>
  </si>
  <si>
    <t>B1500000105</t>
  </si>
  <si>
    <t>E450000000017</t>
  </si>
  <si>
    <t>B1500000002</t>
  </si>
  <si>
    <t>E450000000023</t>
  </si>
  <si>
    <t>E450000000028</t>
  </si>
  <si>
    <t>E450000000332</t>
  </si>
  <si>
    <t>B1500000246</t>
  </si>
  <si>
    <t>B1500000876</t>
  </si>
  <si>
    <t>B1500003383</t>
  </si>
  <si>
    <t>18/12/2025</t>
  </si>
  <si>
    <t>22/12/2025</t>
  </si>
  <si>
    <t>24/12/2025</t>
  </si>
  <si>
    <t>17/12/2025</t>
  </si>
  <si>
    <t>19/12/2025</t>
  </si>
  <si>
    <t>30/12/2025</t>
  </si>
  <si>
    <t>29/12/2025</t>
  </si>
  <si>
    <t>04/12/2025</t>
  </si>
  <si>
    <t>23/12/2025</t>
  </si>
  <si>
    <t>31/12/2025</t>
  </si>
  <si>
    <t>24/11/2025</t>
  </si>
  <si>
    <t>1812/2025</t>
  </si>
  <si>
    <t>16/12/2025</t>
  </si>
  <si>
    <t>RELACIÓN DE CUENTAS POR PAGAR 1 AL 31 DE DICIEMBRE 2025</t>
  </si>
  <si>
    <t>B1500014560</t>
  </si>
  <si>
    <t>2.2.7.1.06</t>
  </si>
  <si>
    <t>2.2.2.1.01</t>
  </si>
  <si>
    <t>2.2.8.7.06</t>
  </si>
  <si>
    <t>2.3.2.1.01</t>
  </si>
  <si>
    <t>2.7.1.2.01</t>
  </si>
  <si>
    <t>2.3.9.8.02</t>
  </si>
  <si>
    <t>2.39.6.01</t>
  </si>
  <si>
    <t>2.3.3.1.01</t>
  </si>
  <si>
    <t>2.6.1.1.01</t>
  </si>
  <si>
    <t>2.3.3.2.01</t>
  </si>
  <si>
    <t>2.2.5.9.01</t>
  </si>
  <si>
    <t>2.6.1.4.01</t>
  </si>
  <si>
    <t>B1500000460</t>
  </si>
  <si>
    <t>VIATICO DE NOV- DIC</t>
  </si>
  <si>
    <t>COMPRA DE GAS LICUADO DE PETROLEO, GASOIL Y GASOLINA. PARA USO DE LA  INSTITUCION</t>
  </si>
  <si>
    <t>2.2.9.2.01</t>
  </si>
  <si>
    <t>2.3.7.1.02</t>
  </si>
  <si>
    <t>2.3.9.2.01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</si>
</sst>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/mm/yyyy"/>
    <numFmt numFmtId="165" formatCode="&quot;$&quot;#,##0.00"/>
    <numFmt numFmtId="166" formatCode="dd/mm/yy"/>
    <numFmt numFmtId="167" formatCode="mm/dd/yy"/>
    <numFmt numFmtId="168" formatCode="dd/mm/yyyy;@"/>
  </numFmts>
  <fonts count="17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7030A0"/>
      <name val="Calibri"/>
      <family val="2"/>
      <scheme val="minor"/>
    </font>
    <font>
      <sz val="9"/>
      <color rgb="FF000000"/>
      <name val="Arial"/>
      <family val="2"/>
    </font>
    <font>
      <sz val="11"/>
      <name val="Arial"/>
      <family val="2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165" fontId="3" fillId="3" borderId="3" xfId="0" applyNumberFormat="1" applyFont="1" applyFill="1" applyBorder="1" applyAlignment="1">
      <alignment horizontal="right"/>
    </xf>
    <xf numFmtId="43" fontId="0" fillId="0" borderId="3" xfId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9" fillId="0" borderId="0" xfId="0" applyFont="1"/>
    <xf numFmtId="0" fontId="2" fillId="5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right"/>
    </xf>
    <xf numFmtId="49" fontId="2" fillId="4" borderId="3" xfId="0" applyNumberFormat="1" applyFont="1" applyFill="1" applyBorder="1" applyAlignment="1">
      <alignment horizontal="center" wrapText="1"/>
    </xf>
    <xf numFmtId="168" fontId="2" fillId="0" borderId="3" xfId="0" applyNumberFormat="1" applyFont="1" applyBorder="1" applyAlignment="1">
      <alignment horizontal="left" wrapText="1"/>
    </xf>
    <xf numFmtId="168" fontId="2" fillId="0" borderId="3" xfId="0" quotePrefix="1" applyNumberFormat="1" applyFont="1" applyBorder="1" applyAlignment="1">
      <alignment horizontal="left" wrapText="1"/>
    </xf>
    <xf numFmtId="168" fontId="2" fillId="0" borderId="3" xfId="0" quotePrefix="1" applyNumberFormat="1" applyFont="1" applyBorder="1" applyAlignment="1">
      <alignment horizontal="left"/>
    </xf>
    <xf numFmtId="168" fontId="2" fillId="0" borderId="3" xfId="0" applyNumberFormat="1" applyFont="1" applyBorder="1" applyAlignment="1">
      <alignment horizontal="left"/>
    </xf>
    <xf numFmtId="168" fontId="2" fillId="4" borderId="3" xfId="0" applyNumberFormat="1" applyFont="1" applyFill="1" applyBorder="1" applyAlignment="1">
      <alignment horizontal="left"/>
    </xf>
    <xf numFmtId="4" fontId="11" fillId="5" borderId="3" xfId="0" applyNumberFormat="1" applyFon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/>
    <xf numFmtId="166" fontId="2" fillId="0" borderId="3" xfId="0" applyNumberFormat="1" applyFont="1" applyBorder="1" applyAlignment="1">
      <alignment horizontal="left"/>
    </xf>
    <xf numFmtId="166" fontId="2" fillId="0" borderId="3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4" fontId="2" fillId="3" borderId="3" xfId="0" applyNumberFormat="1" applyFont="1" applyFill="1" applyBorder="1" applyAlignment="1">
      <alignment horizontal="center"/>
    </xf>
    <xf numFmtId="167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167" fontId="2" fillId="0" borderId="3" xfId="0" applyNumberFormat="1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right"/>
    </xf>
    <xf numFmtId="168" fontId="2" fillId="4" borderId="3" xfId="0" applyNumberFormat="1" applyFont="1" applyFill="1" applyBorder="1" applyAlignment="1">
      <alignment horizontal="left" wrapText="1"/>
    </xf>
    <xf numFmtId="168" fontId="2" fillId="4" borderId="3" xfId="0" quotePrefix="1" applyNumberFormat="1" applyFont="1" applyFill="1" applyBorder="1" applyAlignment="1">
      <alignment horizontal="left" wrapText="1"/>
    </xf>
    <xf numFmtId="0" fontId="8" fillId="5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/>
    </xf>
    <xf numFmtId="49" fontId="12" fillId="2" borderId="3" xfId="0" applyNumberFormat="1" applyFont="1" applyFill="1" applyBorder="1" applyAlignment="1">
      <alignment horizontal="center" vertical="center" wrapText="1"/>
    </xf>
    <xf numFmtId="168" fontId="14" fillId="0" borderId="3" xfId="0" quotePrefix="1" applyNumberFormat="1" applyFont="1" applyBorder="1" applyAlignment="1">
      <alignment horizontal="left" wrapText="1"/>
    </xf>
    <xf numFmtId="49" fontId="14" fillId="4" borderId="3" xfId="0" applyNumberFormat="1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4" borderId="3" xfId="0" applyFont="1" applyFill="1" applyBorder="1" applyAlignment="1">
      <alignment horizontal="right"/>
    </xf>
    <xf numFmtId="4" fontId="14" fillId="3" borderId="3" xfId="0" applyNumberFormat="1" applyFont="1" applyFill="1" applyBorder="1" applyAlignment="1">
      <alignment horizontal="right"/>
    </xf>
    <xf numFmtId="0" fontId="13" fillId="4" borderId="0" xfId="0" applyFont="1" applyFill="1"/>
    <xf numFmtId="0" fontId="14" fillId="0" borderId="3" xfId="0" applyFont="1" applyBorder="1" applyAlignment="1">
      <alignment horizontal="right"/>
    </xf>
    <xf numFmtId="0" fontId="14" fillId="5" borderId="3" xfId="0" applyFont="1" applyFill="1" applyBorder="1" applyAlignment="1">
      <alignment horizontal="right"/>
    </xf>
    <xf numFmtId="0" fontId="13" fillId="6" borderId="0" xfId="0" applyFont="1" applyFill="1"/>
    <xf numFmtId="0" fontId="14" fillId="5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right"/>
    </xf>
    <xf numFmtId="164" fontId="16" fillId="5" borderId="3" xfId="0" applyNumberFormat="1" applyFont="1" applyFill="1" applyBorder="1" applyAlignment="1">
      <alignment horizontal="center"/>
    </xf>
    <xf numFmtId="4" fontId="16" fillId="5" borderId="3" xfId="0" applyNumberFormat="1" applyFont="1" applyFill="1" applyBorder="1" applyAlignment="1">
      <alignment horizontal="right"/>
    </xf>
    <xf numFmtId="168" fontId="14" fillId="4" borderId="3" xfId="0" quotePrefix="1" applyNumberFormat="1" applyFont="1" applyFill="1" applyBorder="1" applyAlignment="1">
      <alignment horizontal="left" wrapText="1"/>
    </xf>
    <xf numFmtId="0" fontId="14" fillId="5" borderId="3" xfId="0" applyFont="1" applyFill="1" applyBorder="1" applyAlignment="1">
      <alignment horizontal="center"/>
    </xf>
    <xf numFmtId="4" fontId="14" fillId="5" borderId="3" xfId="0" applyNumberFormat="1" applyFont="1" applyFill="1" applyBorder="1" applyAlignment="1">
      <alignment horizontal="right"/>
    </xf>
    <xf numFmtId="164" fontId="14" fillId="3" borderId="3" xfId="0" applyNumberFormat="1" applyFont="1" applyFill="1" applyBorder="1" applyAlignment="1">
      <alignment horizontal="center"/>
    </xf>
    <xf numFmtId="167" fontId="14" fillId="0" borderId="3" xfId="0" applyNumberFormat="1" applyFont="1" applyBorder="1" applyAlignment="1">
      <alignment horizontal="right"/>
    </xf>
    <xf numFmtId="0" fontId="14" fillId="3" borderId="3" xfId="0" applyFont="1" applyFill="1" applyBorder="1" applyAlignment="1">
      <alignment horizontal="center"/>
    </xf>
    <xf numFmtId="4" fontId="14" fillId="0" borderId="3" xfId="0" applyNumberFormat="1" applyFont="1" applyBorder="1"/>
    <xf numFmtId="167" fontId="14" fillId="0" borderId="3" xfId="0" applyNumberFormat="1" applyFont="1" applyBorder="1"/>
    <xf numFmtId="0" fontId="14" fillId="0" borderId="3" xfId="0" applyFont="1" applyBorder="1"/>
    <xf numFmtId="164" fontId="16" fillId="3" borderId="3" xfId="0" applyNumberFormat="1" applyFont="1" applyFill="1" applyBorder="1" applyAlignment="1">
      <alignment horizontal="center"/>
    </xf>
    <xf numFmtId="4" fontId="16" fillId="3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66675</xdr:rowOff>
    </xdr:from>
    <xdr:ext cx="1533525" cy="942975"/>
    <xdr:pic>
      <xdr:nvPicPr>
        <xdr:cNvPr id="2" name="Imagen 4">
          <a:extLst>
            <a:ext uri="{FF2B5EF4-FFF2-40B4-BE49-F238E27FC236}">
              <a16:creationId xmlns:a16="http://schemas.microsoft.com/office/drawing/2014/main" id="{CE8269F7-5AF6-4A5C-B833-E095C9990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" y="66675"/>
          <a:ext cx="1533525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228599</xdr:colOff>
      <xdr:row>0</xdr:row>
      <xdr:rowOff>76203</xdr:rowOff>
    </xdr:from>
    <xdr:ext cx="1838325" cy="876296"/>
    <xdr:pic>
      <xdr:nvPicPr>
        <xdr:cNvPr id="3" name="2 Imagen">
          <a:extLst>
            <a:ext uri="{FF2B5EF4-FFF2-40B4-BE49-F238E27FC236}">
              <a16:creationId xmlns:a16="http://schemas.microsoft.com/office/drawing/2014/main" id="{9F8ED5AE-09E2-46DF-ADE3-CC48A904A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6515099" y="76203"/>
          <a:ext cx="1838325" cy="8762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9525</xdr:rowOff>
    </xdr:from>
    <xdr:ext cx="1524000" cy="942975"/>
    <xdr:pic>
      <xdr:nvPicPr>
        <xdr:cNvPr id="2" name="Imagen 4">
          <a:extLst>
            <a:ext uri="{FF2B5EF4-FFF2-40B4-BE49-F238E27FC236}">
              <a16:creationId xmlns:a16="http://schemas.microsoft.com/office/drawing/2014/main" id="{D11A084E-62AB-4B53-88BD-640EC890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525"/>
          <a:ext cx="1524000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142874</xdr:colOff>
      <xdr:row>0</xdr:row>
      <xdr:rowOff>38103</xdr:rowOff>
    </xdr:from>
    <xdr:ext cx="1762125" cy="876296"/>
    <xdr:pic>
      <xdr:nvPicPr>
        <xdr:cNvPr id="3" name="2 Imagen">
          <a:extLst>
            <a:ext uri="{FF2B5EF4-FFF2-40B4-BE49-F238E27FC236}">
              <a16:creationId xmlns:a16="http://schemas.microsoft.com/office/drawing/2014/main" id="{BE3F83E6-4E1C-4BAE-8572-B92D6080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9477374" y="38103"/>
          <a:ext cx="1762125" cy="8762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AE5B-4B92-45BE-A1C0-B31531F6584F}">
  <sheetPr>
    <pageSetUpPr fitToPage="1"/>
  </sheetPr>
  <dimension ref="A1:F95"/>
  <sheetViews>
    <sheetView topLeftCell="A86" workbookViewId="0">
      <selection activeCell="F96" sqref="F96"/>
    </sheetView>
  </sheetViews>
  <sheetFormatPr baseColWidth="10" defaultRowHeight="15" x14ac:dyDescent="0.25"/>
  <cols>
    <col min="1" max="1" width="10.85546875" customWidth="1"/>
    <col min="2" max="2" width="22.7109375" customWidth="1"/>
    <col min="3" max="3" width="31.28515625" style="2" customWidth="1"/>
    <col min="4" max="4" width="41.140625" style="2" customWidth="1"/>
    <col min="5" max="5" width="10.7109375" customWidth="1"/>
    <col min="6" max="6" width="18.28515625" customWidth="1"/>
  </cols>
  <sheetData>
    <row r="1" spans="1:6" ht="15.75" x14ac:dyDescent="0.25">
      <c r="A1" s="41" t="s">
        <v>54</v>
      </c>
      <c r="B1" s="41"/>
      <c r="C1" s="41"/>
      <c r="D1" s="41"/>
      <c r="E1" s="41"/>
      <c r="F1" s="41"/>
    </row>
    <row r="2" spans="1:6" ht="15.75" x14ac:dyDescent="0.25">
      <c r="A2" s="41" t="s">
        <v>85</v>
      </c>
      <c r="B2" s="41"/>
      <c r="C2" s="41"/>
      <c r="D2" s="41"/>
      <c r="E2" s="41"/>
      <c r="F2" s="41"/>
    </row>
    <row r="3" spans="1:6" ht="15.75" x14ac:dyDescent="0.25">
      <c r="A3" s="41" t="s">
        <v>1</v>
      </c>
      <c r="B3" s="41"/>
      <c r="C3" s="41"/>
      <c r="D3" s="41"/>
      <c r="E3" s="41"/>
      <c r="F3" s="41"/>
    </row>
    <row r="4" spans="1:6" ht="15.75" x14ac:dyDescent="0.25">
      <c r="A4" s="41" t="s">
        <v>2</v>
      </c>
      <c r="B4" s="41"/>
      <c r="C4" s="41"/>
      <c r="D4" s="41"/>
      <c r="E4" s="41"/>
      <c r="F4" s="41"/>
    </row>
    <row r="5" spans="1:6" ht="16.5" thickBot="1" x14ac:dyDescent="0.3">
      <c r="A5" s="1"/>
      <c r="B5" s="1"/>
      <c r="C5" s="1"/>
      <c r="D5" s="1"/>
      <c r="E5" s="1"/>
      <c r="F5" s="1"/>
    </row>
    <row r="6" spans="1:6" ht="15.75" thickBot="1" x14ac:dyDescent="0.3">
      <c r="A6" s="42" t="s">
        <v>3</v>
      </c>
      <c r="B6" s="44" t="s">
        <v>4</v>
      </c>
      <c r="C6" s="44" t="s">
        <v>5</v>
      </c>
      <c r="D6" s="44" t="s">
        <v>6</v>
      </c>
      <c r="E6" s="46" t="s">
        <v>7</v>
      </c>
      <c r="F6" s="48" t="s">
        <v>8</v>
      </c>
    </row>
    <row r="7" spans="1:6" x14ac:dyDescent="0.25">
      <c r="A7" s="43"/>
      <c r="B7" s="45"/>
      <c r="C7" s="45"/>
      <c r="D7" s="45"/>
      <c r="E7" s="47"/>
      <c r="F7" s="49"/>
    </row>
    <row r="8" spans="1:6" x14ac:dyDescent="0.25">
      <c r="A8" s="15" t="s">
        <v>23</v>
      </c>
      <c r="B8" s="13" t="s">
        <v>24</v>
      </c>
      <c r="C8" s="13" t="s">
        <v>25</v>
      </c>
      <c r="D8" s="8" t="s">
        <v>26</v>
      </c>
      <c r="E8" s="12" t="s">
        <v>27</v>
      </c>
      <c r="F8" s="4">
        <v>6233.95</v>
      </c>
    </row>
    <row r="9" spans="1:6" ht="18" customHeight="1" x14ac:dyDescent="0.25">
      <c r="A9" s="14">
        <v>42662</v>
      </c>
      <c r="B9" s="13" t="s">
        <v>13</v>
      </c>
      <c r="C9" s="13" t="s">
        <v>14</v>
      </c>
      <c r="D9" s="10" t="s">
        <v>15</v>
      </c>
      <c r="E9" s="12" t="s">
        <v>12</v>
      </c>
      <c r="F9" s="4">
        <v>8260</v>
      </c>
    </row>
    <row r="10" spans="1:6" x14ac:dyDescent="0.25">
      <c r="A10" s="17" t="s">
        <v>67</v>
      </c>
      <c r="B10" s="8" t="s">
        <v>28</v>
      </c>
      <c r="C10" s="8" t="s">
        <v>25</v>
      </c>
      <c r="D10" s="8" t="s">
        <v>26</v>
      </c>
      <c r="E10" s="12" t="s">
        <v>27</v>
      </c>
      <c r="F10" s="4">
        <v>3484.26</v>
      </c>
    </row>
    <row r="11" spans="1:6" x14ac:dyDescent="0.25">
      <c r="A11" s="17" t="s">
        <v>67</v>
      </c>
      <c r="B11" s="8" t="s">
        <v>29</v>
      </c>
      <c r="C11" s="8" t="s">
        <v>25</v>
      </c>
      <c r="D11" s="3" t="s">
        <v>30</v>
      </c>
      <c r="E11" s="12" t="s">
        <v>27</v>
      </c>
      <c r="F11" s="4">
        <v>5472</v>
      </c>
    </row>
    <row r="12" spans="1:6" s="9" customFormat="1" x14ac:dyDescent="0.25">
      <c r="A12" s="17">
        <v>42697</v>
      </c>
      <c r="B12" s="8" t="s">
        <v>31</v>
      </c>
      <c r="C12" s="8" t="s">
        <v>32</v>
      </c>
      <c r="D12" s="3" t="s">
        <v>65</v>
      </c>
      <c r="E12" s="12" t="s">
        <v>33</v>
      </c>
      <c r="F12" s="4">
        <v>11974</v>
      </c>
    </row>
    <row r="13" spans="1:6" x14ac:dyDescent="0.25">
      <c r="A13" s="17">
        <v>42702</v>
      </c>
      <c r="B13" s="8" t="s">
        <v>34</v>
      </c>
      <c r="C13" s="8" t="s">
        <v>35</v>
      </c>
      <c r="D13" s="3" t="s">
        <v>36</v>
      </c>
      <c r="E13" s="12" t="s">
        <v>37</v>
      </c>
      <c r="F13" s="4">
        <v>5900</v>
      </c>
    </row>
    <row r="14" spans="1:6" x14ac:dyDescent="0.25">
      <c r="A14" s="17">
        <v>42711</v>
      </c>
      <c r="B14" s="8" t="s">
        <v>38</v>
      </c>
      <c r="C14" s="8" t="s">
        <v>35</v>
      </c>
      <c r="D14" s="3" t="s">
        <v>36</v>
      </c>
      <c r="E14" s="12" t="s">
        <v>37</v>
      </c>
      <c r="F14" s="4">
        <v>4720</v>
      </c>
    </row>
    <row r="15" spans="1:6" x14ac:dyDescent="0.25">
      <c r="A15" s="17">
        <v>42711</v>
      </c>
      <c r="B15" s="3" t="s">
        <v>39</v>
      </c>
      <c r="C15" s="3" t="s">
        <v>35</v>
      </c>
      <c r="D15" s="3" t="s">
        <v>36</v>
      </c>
      <c r="E15" s="12" t="s">
        <v>37</v>
      </c>
      <c r="F15" s="4">
        <v>7080</v>
      </c>
    </row>
    <row r="16" spans="1:6" ht="12.75" customHeight="1" x14ac:dyDescent="0.25">
      <c r="A16" s="15">
        <v>42747</v>
      </c>
      <c r="B16" s="8" t="s">
        <v>9</v>
      </c>
      <c r="C16" s="8" t="s">
        <v>10</v>
      </c>
      <c r="D16" s="8" t="s">
        <v>11</v>
      </c>
      <c r="E16" s="12" t="s">
        <v>66</v>
      </c>
      <c r="F16" s="4">
        <v>15646.8</v>
      </c>
    </row>
    <row r="17" spans="1:6" ht="12.75" customHeight="1" x14ac:dyDescent="0.25">
      <c r="A17" s="18">
        <v>43357</v>
      </c>
      <c r="B17" s="11" t="s">
        <v>22</v>
      </c>
      <c r="C17" s="11" t="s">
        <v>63</v>
      </c>
      <c r="D17" s="11" t="s">
        <v>64</v>
      </c>
      <c r="E17" s="12" t="s">
        <v>62</v>
      </c>
      <c r="F17" s="4">
        <v>8000</v>
      </c>
    </row>
    <row r="18" spans="1:6" x14ac:dyDescent="0.25">
      <c r="A18" s="16">
        <v>44054</v>
      </c>
      <c r="B18" s="8" t="s">
        <v>16</v>
      </c>
      <c r="C18" s="3" t="s">
        <v>17</v>
      </c>
      <c r="D18" s="8" t="s">
        <v>18</v>
      </c>
      <c r="E18" s="12" t="s">
        <v>33</v>
      </c>
      <c r="F18" s="4">
        <v>114036.5</v>
      </c>
    </row>
    <row r="19" spans="1:6" x14ac:dyDescent="0.25">
      <c r="A19" s="17">
        <v>44298</v>
      </c>
      <c r="B19" s="8" t="s">
        <v>20</v>
      </c>
      <c r="C19" s="8" t="s">
        <v>17</v>
      </c>
      <c r="D19" s="3" t="s">
        <v>21</v>
      </c>
      <c r="E19" s="12" t="s">
        <v>33</v>
      </c>
      <c r="F19" s="4">
        <v>580465.18999999994</v>
      </c>
    </row>
    <row r="20" spans="1:6" x14ac:dyDescent="0.25">
      <c r="A20" s="16">
        <v>45649</v>
      </c>
      <c r="B20" s="3" t="s">
        <v>59</v>
      </c>
      <c r="C20" s="5" t="s">
        <v>58</v>
      </c>
      <c r="D20" s="5" t="s">
        <v>60</v>
      </c>
      <c r="E20" s="12" t="s">
        <v>61</v>
      </c>
      <c r="F20" s="4">
        <v>33984</v>
      </c>
    </row>
    <row r="21" spans="1:6" ht="24" x14ac:dyDescent="0.25">
      <c r="A21" s="34" t="s">
        <v>181</v>
      </c>
      <c r="B21" s="35" t="s">
        <v>143</v>
      </c>
      <c r="C21" s="35" t="s">
        <v>121</v>
      </c>
      <c r="D21" s="36" t="s">
        <v>86</v>
      </c>
      <c r="E21" s="12" t="s">
        <v>79</v>
      </c>
      <c r="F21" s="19">
        <v>30000</v>
      </c>
    </row>
    <row r="22" spans="1:6" ht="24" x14ac:dyDescent="0.25">
      <c r="A22" s="33" t="s">
        <v>181</v>
      </c>
      <c r="B22" s="35" t="s">
        <v>195</v>
      </c>
      <c r="C22" s="35" t="s">
        <v>121</v>
      </c>
      <c r="D22" s="36" t="s">
        <v>86</v>
      </c>
      <c r="E22" s="12" t="s">
        <v>12</v>
      </c>
      <c r="F22" s="19">
        <v>26250</v>
      </c>
    </row>
    <row r="23" spans="1:6" ht="24" x14ac:dyDescent="0.25">
      <c r="A23" s="33" t="s">
        <v>182</v>
      </c>
      <c r="B23" s="35" t="s">
        <v>144</v>
      </c>
      <c r="C23" s="35" t="s">
        <v>122</v>
      </c>
      <c r="D23" s="36" t="s">
        <v>87</v>
      </c>
      <c r="E23" s="12" t="s">
        <v>12</v>
      </c>
      <c r="F23" s="19">
        <v>237406.07</v>
      </c>
    </row>
    <row r="24" spans="1:6" ht="24" x14ac:dyDescent="0.25">
      <c r="A24" s="33" t="s">
        <v>183</v>
      </c>
      <c r="B24" s="35" t="s">
        <v>145</v>
      </c>
      <c r="C24" s="35" t="s">
        <v>122</v>
      </c>
      <c r="D24" s="36" t="s">
        <v>88</v>
      </c>
      <c r="E24" s="12" t="s">
        <v>73</v>
      </c>
      <c r="F24" s="19">
        <v>148852</v>
      </c>
    </row>
    <row r="25" spans="1:6" ht="24" x14ac:dyDescent="0.25">
      <c r="A25" s="34" t="s">
        <v>181</v>
      </c>
      <c r="B25" s="35" t="s">
        <v>146</v>
      </c>
      <c r="C25" s="35" t="s">
        <v>74</v>
      </c>
      <c r="D25" s="36" t="s">
        <v>89</v>
      </c>
      <c r="E25" s="12" t="s">
        <v>80</v>
      </c>
      <c r="F25" s="19">
        <v>20762.38</v>
      </c>
    </row>
    <row r="26" spans="1:6" ht="24" x14ac:dyDescent="0.25">
      <c r="A26" s="34" t="s">
        <v>184</v>
      </c>
      <c r="B26" s="35" t="s">
        <v>147</v>
      </c>
      <c r="C26" s="35" t="s">
        <v>123</v>
      </c>
      <c r="D26" s="36" t="s">
        <v>90</v>
      </c>
      <c r="E26" s="12" t="s">
        <v>62</v>
      </c>
      <c r="F26" s="19">
        <v>124466.4</v>
      </c>
    </row>
    <row r="27" spans="1:6" ht="24" x14ac:dyDescent="0.25">
      <c r="A27" s="34" t="s">
        <v>181</v>
      </c>
      <c r="B27" s="35" t="s">
        <v>148</v>
      </c>
      <c r="C27" s="13" t="s">
        <v>123</v>
      </c>
      <c r="D27" s="36" t="s">
        <v>91</v>
      </c>
      <c r="E27" s="12" t="s">
        <v>33</v>
      </c>
      <c r="F27" s="19">
        <v>53760.800000000003</v>
      </c>
    </row>
    <row r="28" spans="1:6" ht="24" x14ac:dyDescent="0.25">
      <c r="A28" s="34" t="s">
        <v>181</v>
      </c>
      <c r="B28" s="35" t="s">
        <v>149</v>
      </c>
      <c r="C28" s="37" t="s">
        <v>123</v>
      </c>
      <c r="D28" s="36" t="s">
        <v>92</v>
      </c>
      <c r="E28" s="12" t="s">
        <v>71</v>
      </c>
      <c r="F28" s="19">
        <v>38497.5</v>
      </c>
    </row>
    <row r="29" spans="1:6" ht="24" x14ac:dyDescent="0.25">
      <c r="A29" s="34" t="s">
        <v>185</v>
      </c>
      <c r="B29" s="35" t="s">
        <v>150</v>
      </c>
      <c r="C29" s="37" t="s">
        <v>123</v>
      </c>
      <c r="D29" s="36" t="s">
        <v>93</v>
      </c>
      <c r="E29" s="12" t="s">
        <v>71</v>
      </c>
      <c r="F29" s="19">
        <v>13865</v>
      </c>
    </row>
    <row r="30" spans="1:6" ht="24" x14ac:dyDescent="0.25">
      <c r="A30" s="34" t="s">
        <v>182</v>
      </c>
      <c r="B30" s="35" t="s">
        <v>151</v>
      </c>
      <c r="C30" s="11" t="s">
        <v>123</v>
      </c>
      <c r="D30" s="36" t="s">
        <v>94</v>
      </c>
      <c r="E30" s="12" t="s">
        <v>81</v>
      </c>
      <c r="F30" s="19">
        <v>6513.6</v>
      </c>
    </row>
    <row r="31" spans="1:6" ht="24" x14ac:dyDescent="0.25">
      <c r="A31" s="34" t="s">
        <v>186</v>
      </c>
      <c r="B31" s="35" t="s">
        <v>152</v>
      </c>
      <c r="C31" s="11" t="s">
        <v>123</v>
      </c>
      <c r="D31" s="36" t="s">
        <v>95</v>
      </c>
      <c r="E31" s="12" t="s">
        <v>79</v>
      </c>
      <c r="F31" s="19">
        <v>236696.84</v>
      </c>
    </row>
    <row r="32" spans="1:6" ht="24" x14ac:dyDescent="0.25">
      <c r="A32" s="34" t="s">
        <v>185</v>
      </c>
      <c r="B32" s="35" t="s">
        <v>76</v>
      </c>
      <c r="C32" s="37" t="s">
        <v>124</v>
      </c>
      <c r="D32" s="36" t="s">
        <v>96</v>
      </c>
      <c r="E32" s="12" t="s">
        <v>81</v>
      </c>
      <c r="F32" s="19">
        <v>13000</v>
      </c>
    </row>
    <row r="33" spans="1:6" ht="24" x14ac:dyDescent="0.25">
      <c r="A33" s="34" t="s">
        <v>184</v>
      </c>
      <c r="B33" s="35" t="s">
        <v>153</v>
      </c>
      <c r="C33" s="37" t="s">
        <v>124</v>
      </c>
      <c r="D33" s="36" t="s">
        <v>96</v>
      </c>
      <c r="E33" s="12" t="s">
        <v>72</v>
      </c>
      <c r="F33" s="19">
        <v>13000</v>
      </c>
    </row>
    <row r="34" spans="1:6" ht="24" x14ac:dyDescent="0.25">
      <c r="A34" s="34" t="s">
        <v>187</v>
      </c>
      <c r="B34" s="35" t="s">
        <v>154</v>
      </c>
      <c r="C34" s="13" t="s">
        <v>124</v>
      </c>
      <c r="D34" s="36" t="s">
        <v>97</v>
      </c>
      <c r="E34" s="12" t="s">
        <v>82</v>
      </c>
      <c r="F34" s="19">
        <v>45600</v>
      </c>
    </row>
    <row r="35" spans="1:6" ht="24.75" customHeight="1" x14ac:dyDescent="0.25">
      <c r="A35" s="34">
        <v>45942</v>
      </c>
      <c r="B35" s="35" t="s">
        <v>155</v>
      </c>
      <c r="C35" s="11" t="s">
        <v>125</v>
      </c>
      <c r="D35" s="38" t="s">
        <v>98</v>
      </c>
      <c r="E35" s="12" t="s">
        <v>82</v>
      </c>
      <c r="F35" s="19">
        <v>1640973.7</v>
      </c>
    </row>
    <row r="36" spans="1:6" ht="21.75" customHeight="1" x14ac:dyDescent="0.25">
      <c r="A36" s="34" t="s">
        <v>188</v>
      </c>
      <c r="B36" s="35" t="s">
        <v>156</v>
      </c>
      <c r="C36" s="35" t="s">
        <v>126</v>
      </c>
      <c r="D36" s="36" t="s">
        <v>99</v>
      </c>
      <c r="E36" s="12" t="s">
        <v>83</v>
      </c>
      <c r="F36" s="19">
        <v>29249.39</v>
      </c>
    </row>
    <row r="37" spans="1:6" ht="24" customHeight="1" x14ac:dyDescent="0.25">
      <c r="A37" s="34" t="s">
        <v>189</v>
      </c>
      <c r="B37" s="35" t="s">
        <v>157</v>
      </c>
      <c r="C37" s="35" t="s">
        <v>126</v>
      </c>
      <c r="D37" s="36" t="s">
        <v>99</v>
      </c>
      <c r="E37" s="12" t="s">
        <v>84</v>
      </c>
      <c r="F37" s="19">
        <v>129997.3</v>
      </c>
    </row>
    <row r="38" spans="1:6" ht="22.5" customHeight="1" x14ac:dyDescent="0.25">
      <c r="A38" s="34" t="s">
        <v>187</v>
      </c>
      <c r="B38" s="35" t="s">
        <v>158</v>
      </c>
      <c r="C38" s="35" t="s">
        <v>126</v>
      </c>
      <c r="D38" s="36" t="s">
        <v>100</v>
      </c>
      <c r="E38" s="12" t="s">
        <v>79</v>
      </c>
      <c r="F38" s="19">
        <v>91503.65</v>
      </c>
    </row>
    <row r="39" spans="1:6" ht="36" x14ac:dyDescent="0.25">
      <c r="A39" s="34" t="s">
        <v>186</v>
      </c>
      <c r="B39" s="35" t="s">
        <v>159</v>
      </c>
      <c r="C39" s="35" t="s">
        <v>126</v>
      </c>
      <c r="D39" s="36" t="s">
        <v>99</v>
      </c>
      <c r="E39" s="12" t="s">
        <v>12</v>
      </c>
      <c r="F39" s="19">
        <v>14000.56</v>
      </c>
    </row>
    <row r="40" spans="1:6" ht="36" x14ac:dyDescent="0.25">
      <c r="A40" s="34" t="s">
        <v>190</v>
      </c>
      <c r="B40" s="35" t="s">
        <v>160</v>
      </c>
      <c r="C40" s="35" t="s">
        <v>126</v>
      </c>
      <c r="D40" s="36" t="s">
        <v>99</v>
      </c>
      <c r="E40" s="12" t="s">
        <v>12</v>
      </c>
      <c r="F40" s="19">
        <v>12499.74</v>
      </c>
    </row>
    <row r="41" spans="1:6" ht="36" x14ac:dyDescent="0.25">
      <c r="A41" s="34" t="s">
        <v>190</v>
      </c>
      <c r="B41" s="35" t="s">
        <v>161</v>
      </c>
      <c r="C41" s="35" t="s">
        <v>126</v>
      </c>
      <c r="D41" s="36" t="s">
        <v>100</v>
      </c>
      <c r="E41" s="12" t="s">
        <v>73</v>
      </c>
      <c r="F41" s="19">
        <v>108497.74</v>
      </c>
    </row>
    <row r="42" spans="1:6" ht="23.25" customHeight="1" x14ac:dyDescent="0.25">
      <c r="A42" s="34" t="s">
        <v>78</v>
      </c>
      <c r="B42" s="35" t="s">
        <v>77</v>
      </c>
      <c r="C42" s="35" t="s">
        <v>75</v>
      </c>
      <c r="D42" s="36" t="s">
        <v>101</v>
      </c>
      <c r="E42" s="12" t="s">
        <v>80</v>
      </c>
      <c r="F42" s="19">
        <v>321162.96000000002</v>
      </c>
    </row>
    <row r="43" spans="1:6" ht="36" x14ac:dyDescent="0.25">
      <c r="A43" s="34" t="s">
        <v>191</v>
      </c>
      <c r="B43" s="35" t="s">
        <v>162</v>
      </c>
      <c r="C43" s="35" t="s">
        <v>75</v>
      </c>
      <c r="D43" s="36" t="s">
        <v>101</v>
      </c>
      <c r="E43" s="12" t="s">
        <v>62</v>
      </c>
      <c r="F43" s="19">
        <v>321162.96000000002</v>
      </c>
    </row>
    <row r="44" spans="1:6" ht="25.5" customHeight="1" x14ac:dyDescent="0.25">
      <c r="A44" s="34" t="s">
        <v>181</v>
      </c>
      <c r="B44" s="35" t="s">
        <v>163</v>
      </c>
      <c r="C44" s="11" t="s">
        <v>127</v>
      </c>
      <c r="D44" s="38" t="s">
        <v>102</v>
      </c>
      <c r="E44" s="12" t="s">
        <v>33</v>
      </c>
      <c r="F44" s="19">
        <v>22656</v>
      </c>
    </row>
    <row r="45" spans="1:6" ht="24" x14ac:dyDescent="0.25">
      <c r="A45" s="34" t="s">
        <v>184</v>
      </c>
      <c r="B45" s="8" t="s">
        <v>164</v>
      </c>
      <c r="C45" s="11" t="s">
        <v>128</v>
      </c>
      <c r="D45" s="36" t="s">
        <v>103</v>
      </c>
      <c r="E45" s="12" t="s">
        <v>71</v>
      </c>
      <c r="F45" s="19">
        <v>129800</v>
      </c>
    </row>
    <row r="46" spans="1:6" ht="24" x14ac:dyDescent="0.25">
      <c r="A46" s="14" t="s">
        <v>181</v>
      </c>
      <c r="B46" s="13" t="s">
        <v>165</v>
      </c>
      <c r="C46" s="37" t="s">
        <v>129</v>
      </c>
      <c r="D46" s="36" t="s">
        <v>104</v>
      </c>
      <c r="E46" s="12" t="s">
        <v>71</v>
      </c>
      <c r="F46" s="19">
        <v>157755</v>
      </c>
    </row>
    <row r="47" spans="1:6" ht="24" x14ac:dyDescent="0.25">
      <c r="A47" s="14" t="s">
        <v>184</v>
      </c>
      <c r="B47" s="13" t="s">
        <v>166</v>
      </c>
      <c r="C47" s="37" t="s">
        <v>130</v>
      </c>
      <c r="D47" s="36" t="s">
        <v>105</v>
      </c>
      <c r="E47" s="12" t="s">
        <v>81</v>
      </c>
      <c r="F47" s="19">
        <v>246143.98</v>
      </c>
    </row>
    <row r="48" spans="1:6" ht="24" x14ac:dyDescent="0.25">
      <c r="A48" s="14" t="s">
        <v>181</v>
      </c>
      <c r="B48" s="13" t="s">
        <v>167</v>
      </c>
      <c r="C48" s="37" t="s">
        <v>130</v>
      </c>
      <c r="D48" s="36" t="s">
        <v>106</v>
      </c>
      <c r="E48" s="12" t="s">
        <v>79</v>
      </c>
      <c r="F48" s="19">
        <v>119091.5</v>
      </c>
    </row>
    <row r="49" spans="1:6" ht="24" x14ac:dyDescent="0.25">
      <c r="A49" s="14" t="s">
        <v>184</v>
      </c>
      <c r="B49" s="13" t="s">
        <v>168</v>
      </c>
      <c r="C49" s="37" t="s">
        <v>131</v>
      </c>
      <c r="D49" s="36" t="s">
        <v>107</v>
      </c>
      <c r="E49" s="12" t="s">
        <v>81</v>
      </c>
      <c r="F49" s="19">
        <v>48100.1</v>
      </c>
    </row>
    <row r="50" spans="1:6" ht="24" x14ac:dyDescent="0.25">
      <c r="A50" s="14" t="s">
        <v>182</v>
      </c>
      <c r="B50" s="13" t="s">
        <v>169</v>
      </c>
      <c r="C50" s="37" t="s">
        <v>131</v>
      </c>
      <c r="D50" s="36" t="s">
        <v>108</v>
      </c>
      <c r="E50" s="12" t="s">
        <v>72</v>
      </c>
      <c r="F50" s="19">
        <v>49123.68</v>
      </c>
    </row>
    <row r="51" spans="1:6" ht="25.5" customHeight="1" x14ac:dyDescent="0.25">
      <c r="A51" s="14" t="s">
        <v>185</v>
      </c>
      <c r="B51" s="13" t="s">
        <v>170</v>
      </c>
      <c r="C51" s="37" t="s">
        <v>132</v>
      </c>
      <c r="D51" s="36" t="s">
        <v>109</v>
      </c>
      <c r="E51" s="12" t="s">
        <v>82</v>
      </c>
      <c r="F51" s="19">
        <v>44545</v>
      </c>
    </row>
    <row r="52" spans="1:6" ht="24" x14ac:dyDescent="0.25">
      <c r="A52" s="14" t="s">
        <v>182</v>
      </c>
      <c r="B52" s="13" t="s">
        <v>171</v>
      </c>
      <c r="C52" s="37" t="s">
        <v>133</v>
      </c>
      <c r="D52" s="36" t="s">
        <v>110</v>
      </c>
      <c r="E52" s="12" t="s">
        <v>82</v>
      </c>
      <c r="F52" s="19">
        <v>1425581.6</v>
      </c>
    </row>
    <row r="53" spans="1:6" ht="24" customHeight="1" x14ac:dyDescent="0.25">
      <c r="A53" s="14" t="s">
        <v>187</v>
      </c>
      <c r="B53" s="13" t="s">
        <v>172</v>
      </c>
      <c r="C53" s="37" t="s">
        <v>134</v>
      </c>
      <c r="D53" s="36" t="s">
        <v>111</v>
      </c>
      <c r="E53" s="12" t="s">
        <v>83</v>
      </c>
      <c r="F53" s="19">
        <v>1400000</v>
      </c>
    </row>
    <row r="54" spans="1:6" ht="23.25" customHeight="1" x14ac:dyDescent="0.25">
      <c r="A54" s="33" t="s">
        <v>187</v>
      </c>
      <c r="B54" s="13" t="s">
        <v>173</v>
      </c>
      <c r="C54" s="37" t="s">
        <v>135</v>
      </c>
      <c r="D54" s="36" t="s">
        <v>112</v>
      </c>
      <c r="E54" s="12" t="s">
        <v>84</v>
      </c>
      <c r="F54" s="19">
        <v>44250</v>
      </c>
    </row>
    <row r="55" spans="1:6" ht="24" customHeight="1" x14ac:dyDescent="0.25">
      <c r="A55" s="33" t="s">
        <v>187</v>
      </c>
      <c r="B55" s="13" t="s">
        <v>174</v>
      </c>
      <c r="C55" s="37" t="s">
        <v>136</v>
      </c>
      <c r="D55" s="36" t="s">
        <v>113</v>
      </c>
      <c r="E55" s="12" t="s">
        <v>71</v>
      </c>
      <c r="F55" s="19">
        <v>230000</v>
      </c>
    </row>
    <row r="56" spans="1:6" ht="24" x14ac:dyDescent="0.25">
      <c r="A56" s="33" t="s">
        <v>192</v>
      </c>
      <c r="B56" s="13" t="s">
        <v>175</v>
      </c>
      <c r="C56" s="37" t="s">
        <v>137</v>
      </c>
      <c r="D56" s="36" t="s">
        <v>114</v>
      </c>
      <c r="E56" s="12" t="s">
        <v>71</v>
      </c>
      <c r="F56" s="19">
        <v>513000</v>
      </c>
    </row>
    <row r="57" spans="1:6" ht="24" x14ac:dyDescent="0.25">
      <c r="A57" s="33" t="s">
        <v>181</v>
      </c>
      <c r="B57" s="13" t="s">
        <v>160</v>
      </c>
      <c r="C57" s="37" t="s">
        <v>137</v>
      </c>
      <c r="D57" s="36" t="s">
        <v>115</v>
      </c>
      <c r="E57" s="12" t="s">
        <v>81</v>
      </c>
      <c r="F57" s="19">
        <v>17500</v>
      </c>
    </row>
    <row r="58" spans="1:6" ht="24" x14ac:dyDescent="0.25">
      <c r="A58" s="33" t="s">
        <v>186</v>
      </c>
      <c r="B58" s="13" t="s">
        <v>176</v>
      </c>
      <c r="C58" s="37" t="s">
        <v>137</v>
      </c>
      <c r="D58" s="36" t="s">
        <v>114</v>
      </c>
      <c r="E58" s="12" t="s">
        <v>79</v>
      </c>
      <c r="F58" s="19">
        <v>241560</v>
      </c>
    </row>
    <row r="59" spans="1:6" ht="19.5" customHeight="1" x14ac:dyDescent="0.25">
      <c r="A59" s="33" t="s">
        <v>193</v>
      </c>
      <c r="B59" s="13" t="s">
        <v>177</v>
      </c>
      <c r="C59" s="37" t="s">
        <v>138</v>
      </c>
      <c r="D59" s="36" t="s">
        <v>116</v>
      </c>
      <c r="E59" s="12" t="s">
        <v>81</v>
      </c>
      <c r="F59" s="19">
        <v>176643.55</v>
      </c>
    </row>
    <row r="60" spans="1:6" ht="21" customHeight="1" x14ac:dyDescent="0.25">
      <c r="A60" s="33" t="s">
        <v>189</v>
      </c>
      <c r="B60" s="13" t="s">
        <v>178</v>
      </c>
      <c r="C60" s="37" t="s">
        <v>139</v>
      </c>
      <c r="D60" s="36" t="s">
        <v>117</v>
      </c>
      <c r="E60" s="12" t="s">
        <v>72</v>
      </c>
      <c r="F60" s="19">
        <v>1664550</v>
      </c>
    </row>
    <row r="61" spans="1:6" ht="24" x14ac:dyDescent="0.25">
      <c r="A61" s="33" t="s">
        <v>189</v>
      </c>
      <c r="B61" s="13" t="s">
        <v>179</v>
      </c>
      <c r="C61" s="37" t="s">
        <v>140</v>
      </c>
      <c r="D61" s="36" t="s">
        <v>118</v>
      </c>
      <c r="E61" s="12" t="s">
        <v>82</v>
      </c>
      <c r="F61" s="19">
        <v>51507</v>
      </c>
    </row>
    <row r="62" spans="1:6" ht="23.25" customHeight="1" x14ac:dyDescent="0.25">
      <c r="A62" s="33" t="s">
        <v>187</v>
      </c>
      <c r="B62" s="13" t="s">
        <v>59</v>
      </c>
      <c r="C62" s="37" t="s">
        <v>141</v>
      </c>
      <c r="D62" s="38" t="s">
        <v>119</v>
      </c>
      <c r="E62" s="12" t="s">
        <v>12</v>
      </c>
      <c r="F62" s="19">
        <v>134909.4</v>
      </c>
    </row>
    <row r="63" spans="1:6" ht="24" x14ac:dyDescent="0.25">
      <c r="A63" s="33" t="s">
        <v>190</v>
      </c>
      <c r="B63" s="13" t="s">
        <v>180</v>
      </c>
      <c r="C63" s="37" t="s">
        <v>142</v>
      </c>
      <c r="D63" s="36" t="s">
        <v>120</v>
      </c>
      <c r="E63" s="12" t="s">
        <v>73</v>
      </c>
      <c r="F63" s="19">
        <v>124999.02</v>
      </c>
    </row>
    <row r="64" spans="1:6" x14ac:dyDescent="0.25">
      <c r="A64" s="39" t="s">
        <v>40</v>
      </c>
      <c r="B64" s="39"/>
      <c r="C64" s="39"/>
      <c r="D64" s="39"/>
      <c r="E64" s="39"/>
      <c r="F64" s="6">
        <f>SUM(F8:F63)</f>
        <v>11324691.120000001</v>
      </c>
    </row>
    <row r="65" spans="1:6" x14ac:dyDescent="0.25">
      <c r="A65" s="20">
        <v>43995</v>
      </c>
      <c r="B65" s="21"/>
      <c r="C65" s="3" t="s">
        <v>17</v>
      </c>
      <c r="D65" s="3" t="s">
        <v>18</v>
      </c>
      <c r="E65" s="12" t="s">
        <v>19</v>
      </c>
      <c r="F65" s="4">
        <v>42323.05</v>
      </c>
    </row>
    <row r="66" spans="1:6" x14ac:dyDescent="0.25">
      <c r="A66" s="20">
        <v>44104</v>
      </c>
      <c r="B66" s="21"/>
      <c r="C66" s="3" t="s">
        <v>17</v>
      </c>
      <c r="D66" s="3" t="s">
        <v>18</v>
      </c>
      <c r="E66" s="12" t="s">
        <v>19</v>
      </c>
      <c r="F66" s="4">
        <v>36006</v>
      </c>
    </row>
    <row r="67" spans="1:6" x14ac:dyDescent="0.25">
      <c r="A67" s="20">
        <v>44134</v>
      </c>
      <c r="B67" s="21"/>
      <c r="C67" s="3" t="s">
        <v>17</v>
      </c>
      <c r="D67" s="3" t="s">
        <v>18</v>
      </c>
      <c r="E67" s="12" t="s">
        <v>19</v>
      </c>
      <c r="F67" s="4">
        <v>154132</v>
      </c>
    </row>
    <row r="68" spans="1:6" x14ac:dyDescent="0.25">
      <c r="A68" s="20">
        <v>44165</v>
      </c>
      <c r="B68" s="21"/>
      <c r="C68" s="3" t="s">
        <v>17</v>
      </c>
      <c r="D68" s="3" t="s">
        <v>18</v>
      </c>
      <c r="E68" s="12" t="s">
        <v>19</v>
      </c>
      <c r="F68" s="4">
        <v>54093</v>
      </c>
    </row>
    <row r="69" spans="1:6" x14ac:dyDescent="0.25">
      <c r="A69" s="20">
        <v>44196</v>
      </c>
      <c r="B69" s="21"/>
      <c r="C69" s="3" t="s">
        <v>17</v>
      </c>
      <c r="D69" s="3" t="s">
        <v>18</v>
      </c>
      <c r="E69" s="12" t="s">
        <v>19</v>
      </c>
      <c r="F69" s="4">
        <v>23404</v>
      </c>
    </row>
    <row r="70" spans="1:6" x14ac:dyDescent="0.25">
      <c r="A70" s="20">
        <v>44227</v>
      </c>
      <c r="B70" s="21"/>
      <c r="C70" s="3" t="s">
        <v>17</v>
      </c>
      <c r="D70" s="3" t="s">
        <v>18</v>
      </c>
      <c r="E70" s="12" t="s">
        <v>19</v>
      </c>
      <c r="F70" s="4">
        <v>64784.4</v>
      </c>
    </row>
    <row r="71" spans="1:6" x14ac:dyDescent="0.25">
      <c r="A71" s="20">
        <v>44255</v>
      </c>
      <c r="B71" s="21"/>
      <c r="C71" s="3" t="s">
        <v>17</v>
      </c>
      <c r="D71" s="3" t="s">
        <v>18</v>
      </c>
      <c r="E71" s="12" t="s">
        <v>19</v>
      </c>
      <c r="F71" s="4">
        <v>228083.8</v>
      </c>
    </row>
    <row r="72" spans="1:6" x14ac:dyDescent="0.25">
      <c r="A72" s="20">
        <v>44286</v>
      </c>
      <c r="B72" s="21"/>
      <c r="C72" s="3" t="s">
        <v>17</v>
      </c>
      <c r="D72" s="3" t="s">
        <v>18</v>
      </c>
      <c r="E72" s="12" t="s">
        <v>19</v>
      </c>
      <c r="F72" s="4">
        <v>961959.78</v>
      </c>
    </row>
    <row r="73" spans="1:6" x14ac:dyDescent="0.25">
      <c r="A73" s="20">
        <v>44316</v>
      </c>
      <c r="B73" s="21"/>
      <c r="C73" s="3" t="s">
        <v>17</v>
      </c>
      <c r="D73" s="3" t="s">
        <v>18</v>
      </c>
      <c r="E73" s="12" t="s">
        <v>19</v>
      </c>
      <c r="F73" s="4">
        <v>81994.2</v>
      </c>
    </row>
    <row r="74" spans="1:6" x14ac:dyDescent="0.25">
      <c r="A74" s="20">
        <v>44347</v>
      </c>
      <c r="B74" s="21"/>
      <c r="C74" s="3" t="s">
        <v>17</v>
      </c>
      <c r="D74" s="3" t="s">
        <v>18</v>
      </c>
      <c r="E74" s="12" t="s">
        <v>19</v>
      </c>
      <c r="F74" s="4">
        <v>170456.6</v>
      </c>
    </row>
    <row r="75" spans="1:6" x14ac:dyDescent="0.25">
      <c r="A75" s="20">
        <v>44377</v>
      </c>
      <c r="B75" s="21"/>
      <c r="C75" s="3" t="s">
        <v>17</v>
      </c>
      <c r="D75" s="3" t="s">
        <v>18</v>
      </c>
      <c r="E75" s="12" t="s">
        <v>19</v>
      </c>
      <c r="F75" s="4">
        <v>185772</v>
      </c>
    </row>
    <row r="76" spans="1:6" x14ac:dyDescent="0.25">
      <c r="A76" s="20">
        <v>44408</v>
      </c>
      <c r="B76" s="21"/>
      <c r="C76" s="3" t="s">
        <v>17</v>
      </c>
      <c r="D76" s="3" t="s">
        <v>18</v>
      </c>
      <c r="E76" s="12" t="s">
        <v>19</v>
      </c>
      <c r="F76" s="4">
        <v>201756.2</v>
      </c>
    </row>
    <row r="77" spans="1:6" x14ac:dyDescent="0.25">
      <c r="A77" s="20">
        <v>44439</v>
      </c>
      <c r="B77" s="21"/>
      <c r="C77" s="3" t="s">
        <v>17</v>
      </c>
      <c r="D77" s="3" t="s">
        <v>18</v>
      </c>
      <c r="E77" s="12" t="s">
        <v>19</v>
      </c>
      <c r="F77" s="4">
        <v>156588.6</v>
      </c>
    </row>
    <row r="78" spans="1:6" x14ac:dyDescent="0.25">
      <c r="A78" s="20">
        <v>44469</v>
      </c>
      <c r="B78" s="21"/>
      <c r="C78" s="3" t="s">
        <v>17</v>
      </c>
      <c r="D78" s="3" t="s">
        <v>18</v>
      </c>
      <c r="E78" s="12" t="s">
        <v>19</v>
      </c>
      <c r="F78" s="4">
        <v>218044</v>
      </c>
    </row>
    <row r="79" spans="1:6" x14ac:dyDescent="0.25">
      <c r="A79" s="20">
        <v>44500</v>
      </c>
      <c r="B79" s="21"/>
      <c r="C79" s="3" t="s">
        <v>17</v>
      </c>
      <c r="D79" s="3" t="s">
        <v>18</v>
      </c>
      <c r="E79" s="12" t="s">
        <v>19</v>
      </c>
      <c r="F79" s="4">
        <v>169584.2</v>
      </c>
    </row>
    <row r="80" spans="1:6" x14ac:dyDescent="0.25">
      <c r="A80" s="20">
        <v>44530</v>
      </c>
      <c r="B80" s="21"/>
      <c r="C80" s="3" t="s">
        <v>17</v>
      </c>
      <c r="D80" s="3" t="s">
        <v>18</v>
      </c>
      <c r="E80" s="12" t="s">
        <v>19</v>
      </c>
      <c r="F80" s="4">
        <v>159869.6</v>
      </c>
    </row>
    <row r="81" spans="1:6" x14ac:dyDescent="0.25">
      <c r="A81" s="20">
        <v>44561</v>
      </c>
      <c r="B81" s="21"/>
      <c r="C81" s="3" t="s">
        <v>17</v>
      </c>
      <c r="D81" s="3" t="s">
        <v>18</v>
      </c>
      <c r="E81" s="12" t="s">
        <v>19</v>
      </c>
      <c r="F81" s="4">
        <v>32899</v>
      </c>
    </row>
    <row r="82" spans="1:6" x14ac:dyDescent="0.25">
      <c r="A82" s="20">
        <v>44592</v>
      </c>
      <c r="B82" s="21"/>
      <c r="C82" s="3" t="s">
        <v>17</v>
      </c>
      <c r="D82" s="3" t="s">
        <v>18</v>
      </c>
      <c r="E82" s="12" t="s">
        <v>19</v>
      </c>
      <c r="F82" s="4">
        <v>14925</v>
      </c>
    </row>
    <row r="83" spans="1:6" x14ac:dyDescent="0.25">
      <c r="A83" s="20">
        <v>44620</v>
      </c>
      <c r="B83" s="21"/>
      <c r="C83" s="3" t="s">
        <v>17</v>
      </c>
      <c r="D83" s="3" t="s">
        <v>18</v>
      </c>
      <c r="E83" s="12" t="s">
        <v>19</v>
      </c>
      <c r="F83" s="4">
        <v>35863</v>
      </c>
    </row>
    <row r="84" spans="1:6" x14ac:dyDescent="0.25">
      <c r="A84" s="20">
        <v>43222</v>
      </c>
      <c r="B84" s="21" t="s">
        <v>41</v>
      </c>
      <c r="C84" s="3" t="s">
        <v>42</v>
      </c>
      <c r="D84" s="3" t="s">
        <v>43</v>
      </c>
      <c r="E84" s="3"/>
      <c r="F84" s="4">
        <v>38600</v>
      </c>
    </row>
    <row r="85" spans="1:6" x14ac:dyDescent="0.25">
      <c r="A85" s="20">
        <v>43951</v>
      </c>
      <c r="B85" s="22"/>
      <c r="C85" s="23" t="s">
        <v>44</v>
      </c>
      <c r="D85" s="8" t="s">
        <v>45</v>
      </c>
      <c r="E85" s="24"/>
      <c r="F85" s="25">
        <v>543956.42000000004</v>
      </c>
    </row>
    <row r="86" spans="1:6" x14ac:dyDescent="0.25">
      <c r="A86" s="20">
        <v>43738</v>
      </c>
      <c r="B86" s="22"/>
      <c r="C86" s="23" t="s">
        <v>44</v>
      </c>
      <c r="D86" s="8" t="s">
        <v>46</v>
      </c>
      <c r="E86" s="24"/>
      <c r="F86" s="25">
        <v>227288.97</v>
      </c>
    </row>
    <row r="87" spans="1:6" x14ac:dyDescent="0.25">
      <c r="A87" s="39" t="s">
        <v>40</v>
      </c>
      <c r="B87" s="39"/>
      <c r="C87" s="39"/>
      <c r="D87" s="39"/>
      <c r="E87" s="39"/>
      <c r="F87" s="26">
        <f>SUM(F65:F86)</f>
        <v>3802383.8200000008</v>
      </c>
    </row>
    <row r="88" spans="1:6" x14ac:dyDescent="0.25">
      <c r="A88" s="27"/>
      <c r="B88" s="28"/>
      <c r="C88" s="8" t="s">
        <v>47</v>
      </c>
      <c r="D88" s="8"/>
      <c r="E88" s="29"/>
      <c r="F88" s="25">
        <v>407557.15</v>
      </c>
    </row>
    <row r="89" spans="1:6" x14ac:dyDescent="0.25">
      <c r="A89" s="27"/>
      <c r="B89" s="30"/>
      <c r="C89" s="8" t="s">
        <v>48</v>
      </c>
      <c r="D89" s="8"/>
      <c r="E89" s="29"/>
      <c r="F89" s="25">
        <v>2020233.26</v>
      </c>
    </row>
    <row r="90" spans="1:6" x14ac:dyDescent="0.25">
      <c r="A90" s="27"/>
      <c r="B90" s="30"/>
      <c r="C90" s="8" t="s">
        <v>49</v>
      </c>
      <c r="D90" s="8"/>
      <c r="E90" s="29"/>
      <c r="F90" s="25">
        <v>325441.3</v>
      </c>
    </row>
    <row r="91" spans="1:6" x14ac:dyDescent="0.25">
      <c r="A91" s="27"/>
      <c r="B91" s="30"/>
      <c r="C91" s="8" t="s">
        <v>209</v>
      </c>
      <c r="D91" s="8"/>
      <c r="E91" s="29"/>
      <c r="F91" s="7">
        <v>503002.5</v>
      </c>
    </row>
    <row r="92" spans="1:6" x14ac:dyDescent="0.25">
      <c r="A92" s="31"/>
      <c r="B92" s="30"/>
      <c r="C92" s="8" t="s">
        <v>50</v>
      </c>
      <c r="D92" s="8"/>
      <c r="E92" s="29"/>
      <c r="F92" s="25">
        <v>135000</v>
      </c>
    </row>
    <row r="93" spans="1:6" x14ac:dyDescent="0.25">
      <c r="A93" s="31"/>
      <c r="B93" s="30"/>
      <c r="C93" s="8" t="s">
        <v>52</v>
      </c>
      <c r="D93" s="8"/>
      <c r="E93" s="29"/>
      <c r="F93" s="25">
        <v>49441.62</v>
      </c>
    </row>
    <row r="94" spans="1:6" x14ac:dyDescent="0.25">
      <c r="A94" s="39" t="s">
        <v>40</v>
      </c>
      <c r="B94" s="39"/>
      <c r="C94" s="39"/>
      <c r="D94" s="39"/>
      <c r="E94" s="39"/>
      <c r="F94" s="26">
        <f>SUM(F88:F93)</f>
        <v>3440675.83</v>
      </c>
    </row>
    <row r="95" spans="1:6" ht="15.75" x14ac:dyDescent="0.25">
      <c r="A95" s="40" t="s">
        <v>53</v>
      </c>
      <c r="B95" s="40"/>
      <c r="C95" s="40"/>
      <c r="D95" s="40"/>
      <c r="E95" s="40"/>
      <c r="F95" s="32">
        <f>F94+F87+F64</f>
        <v>18567750.770000003</v>
      </c>
    </row>
  </sheetData>
  <mergeCells count="14">
    <mergeCell ref="A64:E64"/>
    <mergeCell ref="A87:E87"/>
    <mergeCell ref="A95:E95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  <mergeCell ref="A94:E94"/>
  </mergeCells>
  <phoneticPr fontId="7" type="noConversion"/>
  <printOptions horizontalCentered="1"/>
  <pageMargins left="0.7" right="0.7" top="0.75" bottom="0.75" header="0.3" footer="0.3"/>
  <pageSetup paperSize="9" scale="90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1404-9038-4EA9-BB74-09048BA82F6F}">
  <sheetPr>
    <tabColor rgb="FFFF0000"/>
  </sheetPr>
  <dimension ref="A1:S74"/>
  <sheetViews>
    <sheetView tabSelected="1" topLeftCell="B1" zoomScaleNormal="100" workbookViewId="0">
      <selection activeCell="I13" sqref="I13"/>
    </sheetView>
  </sheetViews>
  <sheetFormatPr baseColWidth="10" defaultRowHeight="15" x14ac:dyDescent="0.25"/>
  <cols>
    <col min="1" max="1" width="11.7109375" style="51" customWidth="1"/>
    <col min="2" max="2" width="20.7109375" style="51" customWidth="1"/>
    <col min="3" max="3" width="32.5703125" style="51" customWidth="1"/>
    <col min="4" max="4" width="75" style="51" customWidth="1"/>
    <col min="5" max="5" width="10.85546875" style="51" customWidth="1"/>
    <col min="6" max="6" width="20.140625" style="51" customWidth="1"/>
    <col min="7" max="7" width="11.42578125" style="51"/>
    <col min="8" max="9" width="11.7109375" style="51" bestFit="1" customWidth="1"/>
    <col min="10" max="16384" width="11.42578125" style="51"/>
  </cols>
  <sheetData>
    <row r="1" spans="1:8" ht="15.75" x14ac:dyDescent="0.25">
      <c r="A1" s="50" t="s">
        <v>0</v>
      </c>
      <c r="B1" s="50"/>
      <c r="C1" s="50"/>
      <c r="D1" s="50"/>
      <c r="E1" s="50"/>
      <c r="F1" s="50"/>
    </row>
    <row r="2" spans="1:8" ht="15.75" x14ac:dyDescent="0.25">
      <c r="A2" s="50" t="s">
        <v>194</v>
      </c>
      <c r="B2" s="50"/>
      <c r="C2" s="50"/>
      <c r="D2" s="50"/>
      <c r="E2" s="50"/>
      <c r="F2" s="50"/>
    </row>
    <row r="3" spans="1:8" ht="15.75" x14ac:dyDescent="0.25">
      <c r="A3" s="50" t="s">
        <v>68</v>
      </c>
      <c r="B3" s="50"/>
      <c r="C3" s="50"/>
      <c r="D3" s="50"/>
      <c r="E3" s="50"/>
      <c r="F3" s="50"/>
    </row>
    <row r="4" spans="1:8" ht="15.75" x14ac:dyDescent="0.25">
      <c r="A4" s="50" t="s">
        <v>69</v>
      </c>
      <c r="B4" s="50"/>
      <c r="C4" s="50"/>
      <c r="D4" s="50"/>
      <c r="E4" s="50"/>
      <c r="F4" s="50"/>
    </row>
    <row r="5" spans="1:8" ht="15.75" x14ac:dyDescent="0.25">
      <c r="A5" s="52"/>
      <c r="B5" s="52"/>
      <c r="C5" s="52"/>
      <c r="D5" s="52"/>
      <c r="E5" s="52"/>
      <c r="F5" s="52"/>
    </row>
    <row r="6" spans="1:8" x14ac:dyDescent="0.25">
      <c r="A6" s="53" t="s">
        <v>3</v>
      </c>
      <c r="B6" s="53" t="s">
        <v>4</v>
      </c>
      <c r="C6" s="53" t="s">
        <v>5</v>
      </c>
      <c r="D6" s="53" t="s">
        <v>6</v>
      </c>
      <c r="E6" s="53" t="s">
        <v>7</v>
      </c>
      <c r="F6" s="53" t="s">
        <v>8</v>
      </c>
    </row>
    <row r="7" spans="1:8" x14ac:dyDescent="0.25">
      <c r="A7" s="53"/>
      <c r="B7" s="53"/>
      <c r="C7" s="53"/>
      <c r="D7" s="53"/>
      <c r="E7" s="53"/>
      <c r="F7" s="53"/>
    </row>
    <row r="8" spans="1:8" x14ac:dyDescent="0.25">
      <c r="A8" s="54">
        <v>42587</v>
      </c>
      <c r="B8" s="55" t="s">
        <v>24</v>
      </c>
      <c r="C8" s="56" t="s">
        <v>25</v>
      </c>
      <c r="D8" s="57" t="s">
        <v>26</v>
      </c>
      <c r="E8" s="58" t="s">
        <v>27</v>
      </c>
      <c r="F8" s="59">
        <v>6233.95</v>
      </c>
      <c r="H8" s="60"/>
    </row>
    <row r="9" spans="1:8" x14ac:dyDescent="0.25">
      <c r="A9" s="54">
        <v>42662</v>
      </c>
      <c r="B9" s="55" t="s">
        <v>13</v>
      </c>
      <c r="C9" s="56" t="s">
        <v>14</v>
      </c>
      <c r="D9" s="57" t="s">
        <v>15</v>
      </c>
      <c r="E9" s="58" t="s">
        <v>12</v>
      </c>
      <c r="F9" s="59">
        <v>8260</v>
      </c>
      <c r="H9" s="60"/>
    </row>
    <row r="10" spans="1:8" x14ac:dyDescent="0.25">
      <c r="A10" s="54" t="s">
        <v>67</v>
      </c>
      <c r="B10" s="55" t="s">
        <v>28</v>
      </c>
      <c r="C10" s="56" t="s">
        <v>25</v>
      </c>
      <c r="D10" s="57" t="s">
        <v>26</v>
      </c>
      <c r="E10" s="58" t="s">
        <v>27</v>
      </c>
      <c r="F10" s="59">
        <v>3484.26</v>
      </c>
      <c r="H10" s="60"/>
    </row>
    <row r="11" spans="1:8" x14ac:dyDescent="0.25">
      <c r="A11" s="54" t="s">
        <v>67</v>
      </c>
      <c r="B11" s="55" t="s">
        <v>29</v>
      </c>
      <c r="C11" s="56" t="s">
        <v>25</v>
      </c>
      <c r="D11" s="57" t="s">
        <v>30</v>
      </c>
      <c r="E11" s="58" t="s">
        <v>27</v>
      </c>
      <c r="F11" s="59">
        <v>5472</v>
      </c>
      <c r="H11" s="60"/>
    </row>
    <row r="12" spans="1:8" x14ac:dyDescent="0.25">
      <c r="A12" s="54">
        <v>42697</v>
      </c>
      <c r="B12" s="55" t="s">
        <v>31</v>
      </c>
      <c r="C12" s="56" t="s">
        <v>32</v>
      </c>
      <c r="D12" s="57" t="s">
        <v>65</v>
      </c>
      <c r="E12" s="58" t="s">
        <v>33</v>
      </c>
      <c r="F12" s="59">
        <v>11974</v>
      </c>
      <c r="H12" s="60"/>
    </row>
    <row r="13" spans="1:8" x14ac:dyDescent="0.25">
      <c r="A13" s="54">
        <v>42702</v>
      </c>
      <c r="B13" s="55" t="s">
        <v>34</v>
      </c>
      <c r="C13" s="56" t="s">
        <v>35</v>
      </c>
      <c r="D13" s="57" t="s">
        <v>36</v>
      </c>
      <c r="E13" s="58" t="s">
        <v>37</v>
      </c>
      <c r="F13" s="59">
        <v>5900</v>
      </c>
      <c r="H13" s="60"/>
    </row>
    <row r="14" spans="1:8" x14ac:dyDescent="0.25">
      <c r="A14" s="54">
        <v>42711</v>
      </c>
      <c r="B14" s="55" t="s">
        <v>38</v>
      </c>
      <c r="C14" s="56" t="s">
        <v>35</v>
      </c>
      <c r="D14" s="57" t="s">
        <v>36</v>
      </c>
      <c r="E14" s="58" t="s">
        <v>37</v>
      </c>
      <c r="F14" s="59">
        <v>4720</v>
      </c>
      <c r="H14" s="60"/>
    </row>
    <row r="15" spans="1:8" x14ac:dyDescent="0.25">
      <c r="A15" s="54">
        <v>42711</v>
      </c>
      <c r="B15" s="55" t="s">
        <v>39</v>
      </c>
      <c r="C15" s="56" t="s">
        <v>35</v>
      </c>
      <c r="D15" s="57" t="s">
        <v>36</v>
      </c>
      <c r="E15" s="61" t="s">
        <v>37</v>
      </c>
      <c r="F15" s="59">
        <v>7080</v>
      </c>
    </row>
    <row r="16" spans="1:8" x14ac:dyDescent="0.25">
      <c r="A16" s="54">
        <v>42747</v>
      </c>
      <c r="B16" s="55" t="s">
        <v>9</v>
      </c>
      <c r="C16" s="56" t="s">
        <v>10</v>
      </c>
      <c r="D16" s="57" t="s">
        <v>11</v>
      </c>
      <c r="E16" s="58" t="s">
        <v>66</v>
      </c>
      <c r="F16" s="59">
        <v>15646.8</v>
      </c>
    </row>
    <row r="17" spans="1:19" x14ac:dyDescent="0.25">
      <c r="A17" s="54">
        <v>43357</v>
      </c>
      <c r="B17" s="55" t="s">
        <v>22</v>
      </c>
      <c r="C17" s="56" t="s">
        <v>63</v>
      </c>
      <c r="D17" s="57" t="s">
        <v>64</v>
      </c>
      <c r="E17" s="58" t="s">
        <v>62</v>
      </c>
      <c r="F17" s="59">
        <v>8000</v>
      </c>
    </row>
    <row r="18" spans="1:19" x14ac:dyDescent="0.25">
      <c r="A18" s="54">
        <v>44054</v>
      </c>
      <c r="B18" s="55" t="s">
        <v>16</v>
      </c>
      <c r="C18" s="56" t="s">
        <v>17</v>
      </c>
      <c r="D18" s="57" t="s">
        <v>18</v>
      </c>
      <c r="E18" s="58" t="s">
        <v>33</v>
      </c>
      <c r="F18" s="59">
        <v>114036.5</v>
      </c>
    </row>
    <row r="19" spans="1:19" x14ac:dyDescent="0.25">
      <c r="A19" s="54">
        <v>44298</v>
      </c>
      <c r="B19" s="55" t="s">
        <v>20</v>
      </c>
      <c r="C19" s="56" t="s">
        <v>17</v>
      </c>
      <c r="D19" s="57" t="s">
        <v>21</v>
      </c>
      <c r="E19" s="58" t="s">
        <v>33</v>
      </c>
      <c r="F19" s="59">
        <v>580465.18999999994</v>
      </c>
    </row>
    <row r="20" spans="1:19" s="63" customFormat="1" x14ac:dyDescent="0.25">
      <c r="A20" s="54">
        <v>45649</v>
      </c>
      <c r="B20" s="55" t="s">
        <v>59</v>
      </c>
      <c r="C20" s="56" t="s">
        <v>58</v>
      </c>
      <c r="D20" s="57" t="s">
        <v>60</v>
      </c>
      <c r="E20" s="62" t="s">
        <v>61</v>
      </c>
      <c r="F20" s="59">
        <v>33984</v>
      </c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</row>
    <row r="21" spans="1:19" s="63" customFormat="1" x14ac:dyDescent="0.25">
      <c r="A21" s="54" t="s">
        <v>181</v>
      </c>
      <c r="B21" s="55" t="s">
        <v>143</v>
      </c>
      <c r="C21" s="56" t="s">
        <v>121</v>
      </c>
      <c r="D21" s="64" t="s">
        <v>86</v>
      </c>
      <c r="E21" s="62" t="s">
        <v>19</v>
      </c>
      <c r="F21" s="59">
        <v>30000</v>
      </c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</row>
    <row r="22" spans="1:19" s="63" customFormat="1" x14ac:dyDescent="0.25">
      <c r="A22" s="54" t="s">
        <v>181</v>
      </c>
      <c r="B22" s="55" t="s">
        <v>195</v>
      </c>
      <c r="C22" s="56" t="s">
        <v>121</v>
      </c>
      <c r="D22" s="64" t="s">
        <v>86</v>
      </c>
      <c r="E22" s="62" t="s">
        <v>19</v>
      </c>
      <c r="F22" s="59">
        <v>26250</v>
      </c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</row>
    <row r="23" spans="1:19" x14ac:dyDescent="0.25">
      <c r="A23" s="54" t="s">
        <v>182</v>
      </c>
      <c r="B23" s="55" t="s">
        <v>144</v>
      </c>
      <c r="C23" s="56" t="s">
        <v>122</v>
      </c>
      <c r="D23" s="64" t="s">
        <v>87</v>
      </c>
      <c r="E23" s="62" t="s">
        <v>83</v>
      </c>
      <c r="F23" s="59">
        <v>237406.07</v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</row>
    <row r="24" spans="1:19" s="60" customFormat="1" x14ac:dyDescent="0.25">
      <c r="A24" s="54" t="s">
        <v>183</v>
      </c>
      <c r="B24" s="55" t="s">
        <v>145</v>
      </c>
      <c r="C24" s="56" t="s">
        <v>122</v>
      </c>
      <c r="D24" s="64" t="s">
        <v>88</v>
      </c>
      <c r="E24" s="62" t="s">
        <v>206</v>
      </c>
      <c r="F24" s="59">
        <v>148852</v>
      </c>
    </row>
    <row r="25" spans="1:19" s="60" customFormat="1" x14ac:dyDescent="0.25">
      <c r="A25" s="54" t="s">
        <v>181</v>
      </c>
      <c r="B25" s="55" t="s">
        <v>146</v>
      </c>
      <c r="C25" s="56" t="s">
        <v>74</v>
      </c>
      <c r="D25" s="64" t="s">
        <v>89</v>
      </c>
      <c r="E25" s="62" t="s">
        <v>79</v>
      </c>
      <c r="F25" s="59">
        <v>20762.38</v>
      </c>
    </row>
    <row r="26" spans="1:19" s="60" customFormat="1" x14ac:dyDescent="0.25">
      <c r="A26" s="54" t="s">
        <v>184</v>
      </c>
      <c r="B26" s="55" t="s">
        <v>147</v>
      </c>
      <c r="C26" s="56" t="s">
        <v>123</v>
      </c>
      <c r="D26" s="64" t="s">
        <v>90</v>
      </c>
      <c r="E26" s="62" t="s">
        <v>205</v>
      </c>
      <c r="F26" s="59">
        <v>124466.4</v>
      </c>
    </row>
    <row r="27" spans="1:19" s="60" customFormat="1" x14ac:dyDescent="0.25">
      <c r="A27" s="54" t="s">
        <v>181</v>
      </c>
      <c r="B27" s="55" t="s">
        <v>148</v>
      </c>
      <c r="C27" s="56" t="s">
        <v>123</v>
      </c>
      <c r="D27" s="64" t="s">
        <v>91</v>
      </c>
      <c r="E27" s="62" t="s">
        <v>27</v>
      </c>
      <c r="F27" s="59">
        <v>53760.800000000003</v>
      </c>
    </row>
    <row r="28" spans="1:19" s="60" customFormat="1" x14ac:dyDescent="0.25">
      <c r="A28" s="54" t="s">
        <v>181</v>
      </c>
      <c r="B28" s="55" t="s">
        <v>149</v>
      </c>
      <c r="C28" s="56" t="s">
        <v>123</v>
      </c>
      <c r="D28" s="64" t="s">
        <v>92</v>
      </c>
      <c r="E28" s="62" t="s">
        <v>201</v>
      </c>
      <c r="F28" s="59">
        <v>38497.5</v>
      </c>
    </row>
    <row r="29" spans="1:19" s="60" customFormat="1" ht="25.5" x14ac:dyDescent="0.25">
      <c r="A29" s="54" t="s">
        <v>185</v>
      </c>
      <c r="B29" s="55" t="s">
        <v>150</v>
      </c>
      <c r="C29" s="56" t="s">
        <v>123</v>
      </c>
      <c r="D29" s="64" t="s">
        <v>93</v>
      </c>
      <c r="E29" s="62" t="s">
        <v>201</v>
      </c>
      <c r="F29" s="59">
        <v>13865</v>
      </c>
    </row>
    <row r="30" spans="1:19" s="60" customFormat="1" x14ac:dyDescent="0.25">
      <c r="A30" s="54" t="s">
        <v>182</v>
      </c>
      <c r="B30" s="55" t="s">
        <v>151</v>
      </c>
      <c r="C30" s="56" t="s">
        <v>123</v>
      </c>
      <c r="D30" s="64" t="s">
        <v>94</v>
      </c>
      <c r="E30" s="62" t="s">
        <v>202</v>
      </c>
      <c r="F30" s="59">
        <v>6513.6</v>
      </c>
    </row>
    <row r="31" spans="1:19" s="60" customFormat="1" x14ac:dyDescent="0.25">
      <c r="A31" s="54" t="s">
        <v>186</v>
      </c>
      <c r="B31" s="55" t="s">
        <v>152</v>
      </c>
      <c r="C31" s="56" t="s">
        <v>123</v>
      </c>
      <c r="D31" s="64" t="s">
        <v>95</v>
      </c>
      <c r="E31" s="62" t="s">
        <v>19</v>
      </c>
      <c r="F31" s="59">
        <v>236696.84</v>
      </c>
    </row>
    <row r="32" spans="1:19" s="60" customFormat="1" x14ac:dyDescent="0.25">
      <c r="A32" s="54" t="s">
        <v>185</v>
      </c>
      <c r="B32" s="55" t="s">
        <v>76</v>
      </c>
      <c r="C32" s="56" t="s">
        <v>124</v>
      </c>
      <c r="D32" s="64" t="s">
        <v>96</v>
      </c>
      <c r="E32" s="62" t="s">
        <v>33</v>
      </c>
      <c r="F32" s="59">
        <v>13000</v>
      </c>
    </row>
    <row r="33" spans="1:6" x14ac:dyDescent="0.25">
      <c r="A33" s="54" t="s">
        <v>184</v>
      </c>
      <c r="B33" s="55" t="s">
        <v>153</v>
      </c>
      <c r="C33" s="56" t="s">
        <v>124</v>
      </c>
      <c r="D33" s="64" t="s">
        <v>96</v>
      </c>
      <c r="E33" s="62" t="s">
        <v>33</v>
      </c>
      <c r="F33" s="59">
        <v>13000</v>
      </c>
    </row>
    <row r="34" spans="1:6" x14ac:dyDescent="0.25">
      <c r="A34" s="54" t="s">
        <v>187</v>
      </c>
      <c r="B34" s="55" t="s">
        <v>154</v>
      </c>
      <c r="C34" s="56" t="s">
        <v>124</v>
      </c>
      <c r="D34" s="64" t="s">
        <v>97</v>
      </c>
      <c r="E34" s="62" t="s">
        <v>33</v>
      </c>
      <c r="F34" s="59">
        <v>45600</v>
      </c>
    </row>
    <row r="35" spans="1:6" ht="32.25" customHeight="1" x14ac:dyDescent="0.25">
      <c r="A35" s="54">
        <v>45942</v>
      </c>
      <c r="B35" s="55" t="s">
        <v>155</v>
      </c>
      <c r="C35" s="56" t="s">
        <v>125</v>
      </c>
      <c r="D35" s="64" t="s">
        <v>210</v>
      </c>
      <c r="E35" s="65" t="s">
        <v>212</v>
      </c>
      <c r="F35" s="59">
        <v>1640973.7</v>
      </c>
    </row>
    <row r="36" spans="1:6" ht="25.5" x14ac:dyDescent="0.25">
      <c r="A36" s="54" t="s">
        <v>188</v>
      </c>
      <c r="B36" s="55" t="s">
        <v>156</v>
      </c>
      <c r="C36" s="56" t="s">
        <v>126</v>
      </c>
      <c r="D36" s="64" t="s">
        <v>99</v>
      </c>
      <c r="E36" s="65" t="s">
        <v>71</v>
      </c>
      <c r="F36" s="59">
        <v>29249.39</v>
      </c>
    </row>
    <row r="37" spans="1:6" ht="25.5" x14ac:dyDescent="0.25">
      <c r="A37" s="54" t="s">
        <v>189</v>
      </c>
      <c r="B37" s="55" t="s">
        <v>157</v>
      </c>
      <c r="C37" s="56" t="s">
        <v>126</v>
      </c>
      <c r="D37" s="64" t="s">
        <v>99</v>
      </c>
      <c r="E37" s="65" t="s">
        <v>71</v>
      </c>
      <c r="F37" s="59">
        <v>129997.3</v>
      </c>
    </row>
    <row r="38" spans="1:6" ht="25.5" x14ac:dyDescent="0.25">
      <c r="A38" s="54" t="s">
        <v>187</v>
      </c>
      <c r="B38" s="55" t="s">
        <v>158</v>
      </c>
      <c r="C38" s="56" t="s">
        <v>126</v>
      </c>
      <c r="D38" s="64" t="s">
        <v>100</v>
      </c>
      <c r="E38" s="65" t="s">
        <v>211</v>
      </c>
      <c r="F38" s="59">
        <v>91503.65</v>
      </c>
    </row>
    <row r="39" spans="1:6" ht="25.5" x14ac:dyDescent="0.25">
      <c r="A39" s="54" t="s">
        <v>186</v>
      </c>
      <c r="B39" s="55" t="s">
        <v>159</v>
      </c>
      <c r="C39" s="56" t="s">
        <v>126</v>
      </c>
      <c r="D39" s="64" t="s">
        <v>99</v>
      </c>
      <c r="E39" s="65" t="s">
        <v>211</v>
      </c>
      <c r="F39" s="59">
        <v>14000.56</v>
      </c>
    </row>
    <row r="40" spans="1:6" ht="25.5" x14ac:dyDescent="0.25">
      <c r="A40" s="54" t="s">
        <v>190</v>
      </c>
      <c r="B40" s="55" t="s">
        <v>160</v>
      </c>
      <c r="C40" s="56" t="s">
        <v>126</v>
      </c>
      <c r="D40" s="64" t="s">
        <v>99</v>
      </c>
      <c r="E40" s="65" t="s">
        <v>211</v>
      </c>
      <c r="F40" s="59">
        <v>12499.74</v>
      </c>
    </row>
    <row r="41" spans="1:6" ht="25.5" x14ac:dyDescent="0.25">
      <c r="A41" s="54" t="s">
        <v>190</v>
      </c>
      <c r="B41" s="55" t="s">
        <v>161</v>
      </c>
      <c r="C41" s="56" t="s">
        <v>126</v>
      </c>
      <c r="D41" s="64" t="s">
        <v>100</v>
      </c>
      <c r="E41" s="65" t="s">
        <v>211</v>
      </c>
      <c r="F41" s="59">
        <v>108497.74</v>
      </c>
    </row>
    <row r="42" spans="1:6" ht="25.5" x14ac:dyDescent="0.25">
      <c r="A42" s="54" t="s">
        <v>78</v>
      </c>
      <c r="B42" s="55" t="s">
        <v>77</v>
      </c>
      <c r="C42" s="56" t="s">
        <v>75</v>
      </c>
      <c r="D42" s="64" t="s">
        <v>101</v>
      </c>
      <c r="E42" s="65" t="s">
        <v>79</v>
      </c>
      <c r="F42" s="59">
        <v>321162.96000000002</v>
      </c>
    </row>
    <row r="43" spans="1:6" ht="25.5" x14ac:dyDescent="0.25">
      <c r="A43" s="54" t="s">
        <v>183</v>
      </c>
      <c r="B43" s="55" t="s">
        <v>162</v>
      </c>
      <c r="C43" s="56" t="s">
        <v>75</v>
      </c>
      <c r="D43" s="64" t="s">
        <v>101</v>
      </c>
      <c r="E43" s="65" t="s">
        <v>79</v>
      </c>
      <c r="F43" s="59">
        <v>321162.96000000002</v>
      </c>
    </row>
    <row r="44" spans="1:6" ht="25.5" x14ac:dyDescent="0.25">
      <c r="A44" s="54" t="s">
        <v>181</v>
      </c>
      <c r="B44" s="55" t="s">
        <v>163</v>
      </c>
      <c r="C44" s="56" t="s">
        <v>127</v>
      </c>
      <c r="D44" s="64" t="s">
        <v>102</v>
      </c>
      <c r="E44" s="65" t="s">
        <v>72</v>
      </c>
      <c r="F44" s="59">
        <v>22656</v>
      </c>
    </row>
    <row r="45" spans="1:6" ht="25.5" x14ac:dyDescent="0.25">
      <c r="A45" s="54" t="s">
        <v>184</v>
      </c>
      <c r="B45" s="55" t="s">
        <v>164</v>
      </c>
      <c r="C45" s="56" t="s">
        <v>128</v>
      </c>
      <c r="D45" s="64" t="s">
        <v>103</v>
      </c>
      <c r="E45" s="65" t="s">
        <v>82</v>
      </c>
      <c r="F45" s="59">
        <v>129800</v>
      </c>
    </row>
    <row r="46" spans="1:6" x14ac:dyDescent="0.25">
      <c r="A46" s="54" t="s">
        <v>181</v>
      </c>
      <c r="B46" s="55" t="s">
        <v>165</v>
      </c>
      <c r="C46" s="56" t="s">
        <v>129</v>
      </c>
      <c r="D46" s="64" t="s">
        <v>104</v>
      </c>
      <c r="E46" s="65" t="s">
        <v>213</v>
      </c>
      <c r="F46" s="59">
        <v>157755</v>
      </c>
    </row>
    <row r="47" spans="1:6" x14ac:dyDescent="0.25">
      <c r="A47" s="54" t="s">
        <v>184</v>
      </c>
      <c r="B47" s="55" t="s">
        <v>166</v>
      </c>
      <c r="C47" s="56" t="s">
        <v>130</v>
      </c>
      <c r="D47" s="64" t="s">
        <v>105</v>
      </c>
      <c r="E47" s="62" t="s">
        <v>203</v>
      </c>
      <c r="F47" s="59">
        <v>246143.98</v>
      </c>
    </row>
    <row r="48" spans="1:6" x14ac:dyDescent="0.25">
      <c r="A48" s="54" t="s">
        <v>181</v>
      </c>
      <c r="B48" s="55" t="s">
        <v>167</v>
      </c>
      <c r="C48" s="56" t="s">
        <v>130</v>
      </c>
      <c r="D48" s="64" t="s">
        <v>106</v>
      </c>
      <c r="E48" s="62" t="s">
        <v>204</v>
      </c>
      <c r="F48" s="59">
        <v>119091.5</v>
      </c>
    </row>
    <row r="49" spans="1:6" x14ac:dyDescent="0.25">
      <c r="A49" s="54" t="s">
        <v>184</v>
      </c>
      <c r="B49" s="55" t="s">
        <v>168</v>
      </c>
      <c r="C49" s="56" t="s">
        <v>131</v>
      </c>
      <c r="D49" s="64" t="s">
        <v>107</v>
      </c>
      <c r="E49" s="62" t="s">
        <v>207</v>
      </c>
      <c r="F49" s="59">
        <v>48100.1</v>
      </c>
    </row>
    <row r="50" spans="1:6" x14ac:dyDescent="0.25">
      <c r="A50" s="54" t="s">
        <v>182</v>
      </c>
      <c r="B50" s="55" t="s">
        <v>169</v>
      </c>
      <c r="C50" s="56" t="s">
        <v>131</v>
      </c>
      <c r="D50" s="64" t="s">
        <v>108</v>
      </c>
      <c r="E50" s="62" t="s">
        <v>19</v>
      </c>
      <c r="F50" s="59">
        <v>49123.68</v>
      </c>
    </row>
    <row r="51" spans="1:6" ht="25.5" x14ac:dyDescent="0.25">
      <c r="A51" s="54" t="s">
        <v>185</v>
      </c>
      <c r="B51" s="55" t="s">
        <v>170</v>
      </c>
      <c r="C51" s="56" t="s">
        <v>132</v>
      </c>
      <c r="D51" s="64" t="s">
        <v>109</v>
      </c>
      <c r="E51" s="62" t="s">
        <v>71</v>
      </c>
      <c r="F51" s="59">
        <v>44545</v>
      </c>
    </row>
    <row r="52" spans="1:6" ht="19.5" customHeight="1" x14ac:dyDescent="0.25">
      <c r="A52" s="54" t="s">
        <v>182</v>
      </c>
      <c r="B52" s="55" t="s">
        <v>171</v>
      </c>
      <c r="C52" s="56" t="s">
        <v>133</v>
      </c>
      <c r="D52" s="64" t="s">
        <v>110</v>
      </c>
      <c r="E52" s="62" t="s">
        <v>70</v>
      </c>
      <c r="F52" s="59">
        <v>1425581.6</v>
      </c>
    </row>
    <row r="53" spans="1:6" ht="25.5" x14ac:dyDescent="0.25">
      <c r="A53" s="54" t="s">
        <v>187</v>
      </c>
      <c r="B53" s="55" t="s">
        <v>172</v>
      </c>
      <c r="C53" s="56" t="s">
        <v>134</v>
      </c>
      <c r="D53" s="64" t="s">
        <v>111</v>
      </c>
      <c r="E53" s="62" t="s">
        <v>200</v>
      </c>
      <c r="F53" s="59">
        <v>1400000</v>
      </c>
    </row>
    <row r="54" spans="1:6" ht="25.5" x14ac:dyDescent="0.25">
      <c r="A54" s="54" t="s">
        <v>187</v>
      </c>
      <c r="B54" s="55" t="s">
        <v>173</v>
      </c>
      <c r="C54" s="56" t="s">
        <v>135</v>
      </c>
      <c r="D54" s="64" t="s">
        <v>112</v>
      </c>
      <c r="E54" s="62" t="s">
        <v>72</v>
      </c>
      <c r="F54" s="59">
        <v>44250</v>
      </c>
    </row>
    <row r="55" spans="1:6" ht="25.5" x14ac:dyDescent="0.25">
      <c r="A55" s="54" t="s">
        <v>187</v>
      </c>
      <c r="B55" s="55" t="s">
        <v>174</v>
      </c>
      <c r="C55" s="56" t="s">
        <v>136</v>
      </c>
      <c r="D55" s="64" t="s">
        <v>113</v>
      </c>
      <c r="E55" s="62" t="s">
        <v>196</v>
      </c>
      <c r="F55" s="59">
        <v>230000</v>
      </c>
    </row>
    <row r="56" spans="1:6" x14ac:dyDescent="0.25">
      <c r="A56" s="54" t="s">
        <v>192</v>
      </c>
      <c r="B56" s="55" t="s">
        <v>175</v>
      </c>
      <c r="C56" s="56" t="s">
        <v>137</v>
      </c>
      <c r="D56" s="64" t="s">
        <v>114</v>
      </c>
      <c r="E56" s="62" t="s">
        <v>83</v>
      </c>
      <c r="F56" s="59">
        <v>513000</v>
      </c>
    </row>
    <row r="57" spans="1:6" x14ac:dyDescent="0.25">
      <c r="A57" s="54" t="s">
        <v>181</v>
      </c>
      <c r="B57" s="55" t="s">
        <v>160</v>
      </c>
      <c r="C57" s="56" t="s">
        <v>137</v>
      </c>
      <c r="D57" s="64" t="s">
        <v>115</v>
      </c>
      <c r="E57" s="62" t="s">
        <v>199</v>
      </c>
      <c r="F57" s="59">
        <v>17500</v>
      </c>
    </row>
    <row r="58" spans="1:6" x14ac:dyDescent="0.25">
      <c r="A58" s="54" t="s">
        <v>186</v>
      </c>
      <c r="B58" s="55" t="s">
        <v>176</v>
      </c>
      <c r="C58" s="56" t="s">
        <v>137</v>
      </c>
      <c r="D58" s="64" t="s">
        <v>114</v>
      </c>
      <c r="E58" s="62" t="s">
        <v>83</v>
      </c>
      <c r="F58" s="59">
        <v>241560</v>
      </c>
    </row>
    <row r="59" spans="1:6" ht="25.5" x14ac:dyDescent="0.25">
      <c r="A59" s="54" t="s">
        <v>193</v>
      </c>
      <c r="B59" s="55" t="s">
        <v>177</v>
      </c>
      <c r="C59" s="56" t="s">
        <v>138</v>
      </c>
      <c r="D59" s="64" t="s">
        <v>116</v>
      </c>
      <c r="E59" s="62" t="s">
        <v>12</v>
      </c>
      <c r="F59" s="59">
        <v>176643.55</v>
      </c>
    </row>
    <row r="60" spans="1:6" ht="25.5" x14ac:dyDescent="0.25">
      <c r="A60" s="54" t="s">
        <v>189</v>
      </c>
      <c r="B60" s="55" t="s">
        <v>178</v>
      </c>
      <c r="C60" s="56" t="s">
        <v>139</v>
      </c>
      <c r="D60" s="64" t="s">
        <v>117</v>
      </c>
      <c r="E60" s="62" t="s">
        <v>198</v>
      </c>
      <c r="F60" s="59">
        <v>1664550</v>
      </c>
    </row>
    <row r="61" spans="1:6" x14ac:dyDescent="0.25">
      <c r="A61" s="54" t="s">
        <v>189</v>
      </c>
      <c r="B61" s="55" t="s">
        <v>179</v>
      </c>
      <c r="C61" s="56" t="s">
        <v>140</v>
      </c>
      <c r="D61" s="64" t="s">
        <v>118</v>
      </c>
      <c r="E61" s="62" t="s">
        <v>19</v>
      </c>
      <c r="F61" s="59">
        <v>51507</v>
      </c>
    </row>
    <row r="62" spans="1:6" ht="25.5" x14ac:dyDescent="0.25">
      <c r="A62" s="54" t="s">
        <v>187</v>
      </c>
      <c r="B62" s="55" t="s">
        <v>59</v>
      </c>
      <c r="C62" s="56" t="s">
        <v>141</v>
      </c>
      <c r="D62" s="64" t="s">
        <v>119</v>
      </c>
      <c r="E62" s="62" t="s">
        <v>72</v>
      </c>
      <c r="F62" s="59">
        <v>134909.4</v>
      </c>
    </row>
    <row r="63" spans="1:6" x14ac:dyDescent="0.25">
      <c r="A63" s="54" t="s">
        <v>190</v>
      </c>
      <c r="B63" s="55" t="s">
        <v>180</v>
      </c>
      <c r="C63" s="56" t="s">
        <v>142</v>
      </c>
      <c r="D63" s="64" t="s">
        <v>120</v>
      </c>
      <c r="E63" s="62" t="s">
        <v>197</v>
      </c>
      <c r="F63" s="59">
        <v>124999.02</v>
      </c>
    </row>
    <row r="64" spans="1:6" x14ac:dyDescent="0.25">
      <c r="A64" s="66" t="s">
        <v>40</v>
      </c>
      <c r="B64" s="66"/>
      <c r="C64" s="66"/>
      <c r="D64" s="66"/>
      <c r="E64" s="66"/>
      <c r="F64" s="67">
        <f>SUM(F8:F63)</f>
        <v>11324691.120000001</v>
      </c>
    </row>
    <row r="65" spans="1:8" x14ac:dyDescent="0.25">
      <c r="A65" s="68">
        <v>46003</v>
      </c>
      <c r="B65" s="55" t="s">
        <v>208</v>
      </c>
      <c r="C65" s="69" t="s">
        <v>55</v>
      </c>
      <c r="D65" s="69" t="s">
        <v>56</v>
      </c>
      <c r="E65" s="62" t="s">
        <v>57</v>
      </c>
      <c r="F65" s="70">
        <v>3000</v>
      </c>
    </row>
    <row r="66" spans="1:8" x14ac:dyDescent="0.25">
      <c r="A66" s="71"/>
      <c r="B66" s="72"/>
      <c r="C66" s="73" t="s">
        <v>47</v>
      </c>
      <c r="D66" s="57"/>
      <c r="E66" s="74"/>
      <c r="F66" s="59">
        <v>407557.15</v>
      </c>
    </row>
    <row r="67" spans="1:8" x14ac:dyDescent="0.25">
      <c r="A67" s="71"/>
      <c r="B67" s="75"/>
      <c r="C67" s="73" t="s">
        <v>48</v>
      </c>
      <c r="D67" s="57"/>
      <c r="E67" s="74"/>
      <c r="F67" s="59">
        <v>2020233.26</v>
      </c>
    </row>
    <row r="68" spans="1:8" x14ac:dyDescent="0.25">
      <c r="A68" s="71"/>
      <c r="B68" s="75"/>
      <c r="C68" s="73" t="s">
        <v>49</v>
      </c>
      <c r="D68" s="57"/>
      <c r="E68" s="74"/>
      <c r="F68" s="59">
        <v>325441.3</v>
      </c>
    </row>
    <row r="69" spans="1:8" x14ac:dyDescent="0.25">
      <c r="A69" s="76"/>
      <c r="B69" s="75"/>
      <c r="C69" s="73" t="s">
        <v>50</v>
      </c>
      <c r="D69" s="57"/>
      <c r="E69" s="74"/>
      <c r="F69" s="59">
        <v>135181.82</v>
      </c>
      <c r="H69" s="51" t="s">
        <v>54</v>
      </c>
    </row>
    <row r="70" spans="1:8" x14ac:dyDescent="0.25">
      <c r="A70" s="76"/>
      <c r="B70" s="75"/>
      <c r="C70" s="73" t="s">
        <v>51</v>
      </c>
      <c r="D70" s="57"/>
      <c r="E70" s="74"/>
      <c r="F70" s="59">
        <v>13734.12</v>
      </c>
    </row>
    <row r="71" spans="1:8" x14ac:dyDescent="0.25">
      <c r="A71" s="76"/>
      <c r="B71" s="75"/>
      <c r="C71" s="73" t="s">
        <v>209</v>
      </c>
      <c r="D71" s="57"/>
      <c r="E71" s="74"/>
      <c r="F71" s="59">
        <v>503002.5</v>
      </c>
    </row>
    <row r="72" spans="1:8" x14ac:dyDescent="0.25">
      <c r="A72" s="76"/>
      <c r="B72" s="75"/>
      <c r="C72" s="73" t="s">
        <v>52</v>
      </c>
      <c r="D72" s="57"/>
      <c r="E72" s="74"/>
      <c r="F72" s="59">
        <v>49441.62</v>
      </c>
    </row>
    <row r="73" spans="1:8" x14ac:dyDescent="0.25">
      <c r="A73" s="77" t="s">
        <v>40</v>
      </c>
      <c r="B73" s="77"/>
      <c r="C73" s="77"/>
      <c r="D73" s="77"/>
      <c r="E73" s="77"/>
      <c r="F73" s="78">
        <f>SUM(F66:F72)</f>
        <v>3454591.77</v>
      </c>
    </row>
    <row r="74" spans="1:8" x14ac:dyDescent="0.25">
      <c r="A74" s="79" t="s">
        <v>53</v>
      </c>
      <c r="B74" s="79"/>
      <c r="C74" s="79"/>
      <c r="D74" s="79"/>
      <c r="E74" s="79"/>
      <c r="F74" s="78">
        <f>+F64+F73</f>
        <v>14779282.890000001</v>
      </c>
    </row>
  </sheetData>
  <sortState xmlns:xlrd2="http://schemas.microsoft.com/office/spreadsheetml/2017/richdata2" ref="A65:F65">
    <sortCondition ref="A65"/>
  </sortState>
  <mergeCells count="13">
    <mergeCell ref="A73:E73"/>
    <mergeCell ref="A64:E64"/>
    <mergeCell ref="A74:E74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honeticPr fontId="7" type="noConversion"/>
  <pageMargins left="0.51181102362204722" right="0" top="0.55118110236220474" bottom="0.74803149606299213" header="0.31496062992125984" footer="0.31496062992125984"/>
  <pageSetup scale="75" orientation="landscape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Karina Mercado</cp:lastModifiedBy>
  <cp:lastPrinted>2026-01-16T17:04:50Z</cp:lastPrinted>
  <dcterms:created xsi:type="dcterms:W3CDTF">2022-11-02T17:19:51Z</dcterms:created>
  <dcterms:modified xsi:type="dcterms:W3CDTF">2026-01-16T17:05:13Z</dcterms:modified>
</cp:coreProperties>
</file>