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SVRBD\Public\IMPRIMIR\AÑO 2025\INFORMES DE DICIEMBRE 2025\"/>
    </mc:Choice>
  </mc:AlternateContent>
  <xr:revisionPtr revIDLastSave="0" documentId="8_{6E44539A-62A6-473B-9258-599BDC6F0ABC}" xr6:coauthVersionLast="47" xr6:coauthVersionMax="47" xr10:uidLastSave="{00000000-0000-0000-0000-000000000000}"/>
  <bookViews>
    <workbookView xWindow="-120" yWindow="-120" windowWidth="29040" windowHeight="15720" xr2:uid="{B1EAA718-80D2-44EE-9319-1DD18CDDC3C1}"/>
  </bookViews>
  <sheets>
    <sheet name="POA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1" i="1" l="1"/>
  <c r="L20" i="1"/>
  <c r="I20" i="1"/>
  <c r="L15" i="1"/>
</calcChain>
</file>

<file path=xl/sharedStrings.xml><?xml version="1.0" encoding="utf-8"?>
<sst xmlns="http://schemas.openxmlformats.org/spreadsheetml/2006/main" count="68" uniqueCount="67">
  <si>
    <t>Promover y regular el desarrollo sostenible del sector tabacalero dominicano, generando bienestar para todos sus actores mediante la definición e implementación coordinada de políticas públicas, asistencia técnica, investigación e iniciativas innovadoras de producción, excelencia y calidad.</t>
  </si>
  <si>
    <t xml:space="preserve">Ente regulador y promotor del sector tabacalero dominicano, enfocado en el fortalecimiento de los productores, el cumplimiento de altos estándares de calidad, la innovación, la promoción de prácticas agrícolas sostenibles y el posicionamiento del tabaco dominicano como producto de excelencia a nivel mundial. </t>
  </si>
  <si>
    <t>Excelencia
Innovación
Sostenibilidad
InclusiónIdentidad
Competitividad 
Gobernanza</t>
  </si>
  <si>
    <t>Nombre del Área: Dirección Agrícola</t>
  </si>
  <si>
    <t>Eje de la Estrategia Nacional  de Desarrollo 2025: Promover una producción tabacalera eficiente, resiliente, de alta calidad y sostenida en tecnologías accesibles, respetuosas del medioambiente y adaptadas a las condiciones de cambio climático en el país.</t>
  </si>
  <si>
    <t>Eje Estratégico del  PEI:  Competitividad, calidad y consolidación del tabaco dominicano en mercados locales e internacionales.</t>
  </si>
  <si>
    <t>Código</t>
  </si>
  <si>
    <t>Producto</t>
  </si>
  <si>
    <t>No</t>
  </si>
  <si>
    <t>Actividades</t>
  </si>
  <si>
    <t>Responsables</t>
  </si>
  <si>
    <t>Medios de Verificación</t>
  </si>
  <si>
    <t>Unidad de Medida</t>
  </si>
  <si>
    <t>Meta Anual</t>
  </si>
  <si>
    <t>Trimestre</t>
  </si>
  <si>
    <t>Presupuesto</t>
  </si>
  <si>
    <t>Riesgos</t>
  </si>
  <si>
    <t>Resultados</t>
  </si>
  <si>
    <t xml:space="preserve"> verificación</t>
  </si>
  <si>
    <t>Medidas</t>
  </si>
  <si>
    <t>Esperados</t>
  </si>
  <si>
    <t>DIA-01</t>
  </si>
  <si>
    <t>Transferencia tecnologica a  los productores (PTT) para el año 2026</t>
  </si>
  <si>
    <t>Reuniones con grupo de transferencia tecnológica (GTT).</t>
  </si>
  <si>
    <t xml:space="preserve">Direccion Agrícola.                       </t>
  </si>
  <si>
    <t>1-Informes mensuales escritos por los tecnicos responsables de las diferentes zonas tabacaleras. 
2-Listados de asistencia de productores y fotos geo refenciadas.</t>
  </si>
  <si>
    <t>% de actividades realizadas</t>
  </si>
  <si>
    <t xml:space="preserve">Condiciones climáticas. </t>
  </si>
  <si>
    <t xml:space="preserve">Optimizar la produccion de tabaco a nivel nacional. 2-Asegurar la dsponibilidad de materia prima para la elaboracion deproductos terminados.  </t>
  </si>
  <si>
    <t>Visitas tecnicas a fincas de  productores.</t>
  </si>
  <si>
    <t>Demostraciones de métodos y/o resultados.</t>
  </si>
  <si>
    <t>Falta de combustible para la mobilidad requerida</t>
  </si>
  <si>
    <t>Charlas técnicas a productores.</t>
  </si>
  <si>
    <t xml:space="preserve">Insumos o recursos insuficientes </t>
  </si>
  <si>
    <t>Cursos técnicos a productores .</t>
  </si>
  <si>
    <t>Días de campo.</t>
  </si>
  <si>
    <t>Adiestramiento a productores.</t>
  </si>
  <si>
    <t>DIA-02</t>
  </si>
  <si>
    <t xml:space="preserve"> Preparación de Suelos</t>
  </si>
  <si>
    <t>Recepcion, validación y aprobación de la solicitud.</t>
  </si>
  <si>
    <t>1-Formulario de Solicitud  llenado.
2-Reporte de la ejecucion con los datos del productor y del terreno   Informe consolidado entregados.</t>
  </si>
  <si>
    <t>Cantidad de tareas aradas.</t>
  </si>
  <si>
    <t>Condiciones climáticas adversas</t>
  </si>
  <si>
    <t>Cumplimiento de metas planificadas  en tiempo previsto. Respuesta adecuada y satisfactoria a las solicitudes recibidas</t>
  </si>
  <si>
    <t>Verificación técnica del terreno.</t>
  </si>
  <si>
    <t>Asignacion de equipos.</t>
  </si>
  <si>
    <t>Fallas mecánicas de los equipos</t>
  </si>
  <si>
    <t>Ejecución del arado</t>
  </si>
  <si>
    <t>Disponibilidad limitada de equipos</t>
  </si>
  <si>
    <t>DIA-03</t>
  </si>
  <si>
    <t>Distribución de insumos para garantizar la cosecha (Plantulas de tabaco, Pesticidas, fertilizante y madera para ranchos)</t>
  </si>
  <si>
    <t>Entrega según requerimiento de los tecnicos, validación y aprobación de la solicitud.</t>
  </si>
  <si>
    <t xml:space="preserve">Director Agrícola           Técnico de la Zona Tabacalera  </t>
  </si>
  <si>
    <t>1-Solitudes aprobadas, ordenes de entrega mediante firmas autorizadas.  
2-Reporte de Facturas emitidas y comprobadas.   
3-Reporte  con los datos del productor.   
4-Informes entregados.0</t>
  </si>
  <si>
    <t>Cantidad de plántulas producidas
Kgs. de fertilizantes entregados
Lit. de fungidas entregados
Uds. De insecticidas e insumos entregados</t>
  </si>
  <si>
    <t>12,000,000.00 plantulas</t>
  </si>
  <si>
    <t xml:space="preserve"> Demora en el proceso de validación y aprobación de solicitudes.</t>
  </si>
  <si>
    <t>Productores tabacaleros suplidos oportunamente con los insumos agrícolas necesarios para cada etapa del cultivo, contribuyendo a la sanidad del cultivo y a la prevención de plagas y enfermedades, conforme a los criterios técnicos establecidos por el INTABACO.</t>
  </si>
  <si>
    <t>Facturación del sistema Newsoft</t>
  </si>
  <si>
    <t>1,423.00 fertizantes</t>
  </si>
  <si>
    <t>Fallas en la logística de distribución de insumos agrícolas.</t>
  </si>
  <si>
    <t>5921.00 fungicidas</t>
  </si>
  <si>
    <t>Entrega de insumos (Plantulas de tabaco, Pesticidas, fertilizante y madera)</t>
  </si>
  <si>
    <t>9140.00 insecticidas</t>
  </si>
  <si>
    <t>Errores en el registro o facturación en el sistema Newsoft.</t>
  </si>
  <si>
    <t>462.00 insumos y otros</t>
  </si>
  <si>
    <t>33,482.00 varas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</si>
</sst>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[$-409]General"/>
  </numFmts>
  <fonts count="1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rgb="FF000000"/>
      <name val="Calibri"/>
      <family val="2"/>
      <charset val="1"/>
    </font>
    <font>
      <b/>
      <i/>
      <sz val="11"/>
      <color rgb="FF000000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4"/>
      <color rgb="FFFFFFFF"/>
      <name val="Aptos Narrow"/>
      <family val="2"/>
      <scheme val="minor"/>
    </font>
    <font>
      <sz val="10"/>
      <color rgb="FF000000"/>
      <name val="Verdana"/>
      <family val="2"/>
      <charset val="1"/>
    </font>
    <font>
      <b/>
      <sz val="11"/>
      <color rgb="FF000000"/>
      <name val="Aptos Narrow"/>
      <family val="2"/>
      <scheme val="minor"/>
    </font>
    <font>
      <b/>
      <sz val="8"/>
      <color theme="0"/>
      <name val="Aptos Narrow"/>
      <family val="2"/>
      <scheme val="minor"/>
    </font>
    <font>
      <b/>
      <sz val="8"/>
      <color theme="1"/>
      <name val="Aptos Narrow"/>
      <family val="2"/>
      <scheme val="minor"/>
    </font>
    <font>
      <sz val="8"/>
      <color rgb="FF000000"/>
      <name val="Aptos Narrow"/>
      <family val="2"/>
      <scheme val="minor"/>
    </font>
    <font>
      <b/>
      <sz val="8"/>
      <color rgb="FF000000"/>
      <name val="Aptos Narrow"/>
      <family val="2"/>
      <scheme val="minor"/>
    </font>
    <font>
      <sz val="8"/>
      <color theme="1"/>
      <name val="Aptos Narrow"/>
      <family val="2"/>
      <scheme val="minor"/>
    </font>
    <font>
      <sz val="8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rgb="FFFFFF99"/>
      </patternFill>
    </fill>
    <fill>
      <patternFill patternType="solid">
        <fgColor rgb="FF612C03"/>
        <bgColor rgb="FF333300"/>
      </patternFill>
    </fill>
    <fill>
      <patternFill patternType="solid">
        <fgColor rgb="FFFFFFFF"/>
        <bgColor rgb="FFFFF3CB"/>
      </patternFill>
    </fill>
    <fill>
      <patternFill patternType="solid">
        <fgColor rgb="FF129E53"/>
        <bgColor rgb="FF333300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3" fillId="0" borderId="0" applyBorder="0" applyProtection="0"/>
    <xf numFmtId="164" fontId="7" fillId="0" borderId="0" applyBorder="0" applyProtection="0"/>
  </cellStyleXfs>
  <cellXfs count="114">
    <xf numFmtId="0" fontId="0" fillId="0" borderId="0" xfId="0"/>
    <xf numFmtId="0" fontId="5" fillId="0" borderId="0" xfId="0" applyFont="1"/>
    <xf numFmtId="0" fontId="10" fillId="0" borderId="0" xfId="0" applyFont="1"/>
    <xf numFmtId="0" fontId="9" fillId="5" borderId="18" xfId="4" applyNumberFormat="1" applyFont="1" applyFill="1" applyBorder="1" applyAlignment="1" applyProtection="1">
      <alignment horizontal="center" vertical="center" wrapText="1"/>
    </xf>
    <xf numFmtId="0" fontId="11" fillId="7" borderId="21" xfId="0" applyFont="1" applyFill="1" applyBorder="1" applyAlignment="1">
      <alignment horizontal="center" vertical="center"/>
    </xf>
    <xf numFmtId="0" fontId="11" fillId="7" borderId="21" xfId="0" applyFont="1" applyFill="1" applyBorder="1" applyAlignment="1">
      <alignment horizontal="left" vertical="center" wrapText="1"/>
    </xf>
    <xf numFmtId="43" fontId="13" fillId="7" borderId="22" xfId="1" applyFont="1" applyFill="1" applyBorder="1" applyAlignment="1"/>
    <xf numFmtId="0" fontId="13" fillId="7" borderId="0" xfId="0" applyFont="1" applyFill="1" applyAlignment="1">
      <alignment vertical="center" wrapText="1"/>
    </xf>
    <xf numFmtId="0" fontId="13" fillId="7" borderId="0" xfId="0" applyFont="1" applyFill="1"/>
    <xf numFmtId="0" fontId="11" fillId="7" borderId="25" xfId="0" applyFont="1" applyFill="1" applyBorder="1" applyAlignment="1">
      <alignment horizontal="center" vertical="center"/>
    </xf>
    <xf numFmtId="0" fontId="11" fillId="7" borderId="25" xfId="0" applyFont="1" applyFill="1" applyBorder="1" applyAlignment="1">
      <alignment horizontal="left" vertical="center"/>
    </xf>
    <xf numFmtId="0" fontId="11" fillId="6" borderId="25" xfId="0" applyFont="1" applyFill="1" applyBorder="1" applyAlignment="1">
      <alignment horizontal="left" vertical="center" wrapText="1"/>
    </xf>
    <xf numFmtId="43" fontId="13" fillId="7" borderId="26" xfId="1" applyFont="1" applyFill="1" applyBorder="1" applyAlignment="1"/>
    <xf numFmtId="0" fontId="11" fillId="7" borderId="25" xfId="0" applyFont="1" applyFill="1" applyBorder="1" applyAlignment="1">
      <alignment horizontal="left" vertical="center" wrapText="1"/>
    </xf>
    <xf numFmtId="43" fontId="13" fillId="7" borderId="0" xfId="0" applyNumberFormat="1" applyFont="1" applyFill="1" applyAlignment="1">
      <alignment vertical="center" wrapText="1"/>
    </xf>
    <xf numFmtId="0" fontId="11" fillId="7" borderId="18" xfId="0" applyFont="1" applyFill="1" applyBorder="1" applyAlignment="1">
      <alignment horizontal="center" vertical="center"/>
    </xf>
    <xf numFmtId="0" fontId="11" fillId="7" borderId="18" xfId="0" applyFont="1" applyFill="1" applyBorder="1" applyAlignment="1">
      <alignment horizontal="left" vertical="center"/>
    </xf>
    <xf numFmtId="43" fontId="13" fillId="0" borderId="26" xfId="1" applyFont="1" applyBorder="1"/>
    <xf numFmtId="43" fontId="13" fillId="0" borderId="29" xfId="1" applyFont="1" applyBorder="1"/>
    <xf numFmtId="0" fontId="13" fillId="0" borderId="0" xfId="0" applyFont="1" applyAlignment="1">
      <alignment vertical="center" wrapText="1"/>
    </xf>
    <xf numFmtId="0" fontId="13" fillId="0" borderId="0" xfId="0" applyFont="1"/>
    <xf numFmtId="0" fontId="11" fillId="6" borderId="21" xfId="0" applyFont="1" applyFill="1" applyBorder="1" applyAlignment="1">
      <alignment horizontal="center" vertical="center"/>
    </xf>
    <xf numFmtId="0" fontId="11" fillId="6" borderId="21" xfId="0" applyFont="1" applyFill="1" applyBorder="1" applyAlignment="1">
      <alignment vertical="center" wrapText="1"/>
    </xf>
    <xf numFmtId="0" fontId="11" fillId="6" borderId="25" xfId="0" applyFont="1" applyFill="1" applyBorder="1" applyAlignment="1">
      <alignment horizontal="center" vertical="center"/>
    </xf>
    <xf numFmtId="0" fontId="11" fillId="6" borderId="25" xfId="0" applyFont="1" applyFill="1" applyBorder="1" applyAlignment="1">
      <alignment vertical="center" wrapText="1"/>
    </xf>
    <xf numFmtId="0" fontId="11" fillId="6" borderId="18" xfId="0" applyFont="1" applyFill="1" applyBorder="1" applyAlignment="1">
      <alignment vertical="center" wrapText="1"/>
    </xf>
    <xf numFmtId="43" fontId="11" fillId="0" borderId="22" xfId="1" applyFont="1" applyFill="1" applyBorder="1" applyAlignment="1">
      <alignment horizontal="right" vertical="center" wrapText="1"/>
    </xf>
    <xf numFmtId="0" fontId="11" fillId="0" borderId="14" xfId="0" applyFont="1" applyBorder="1" applyAlignment="1">
      <alignment vertical="center" wrapText="1"/>
    </xf>
    <xf numFmtId="43" fontId="11" fillId="0" borderId="26" xfId="1" applyFont="1" applyFill="1" applyBorder="1" applyAlignment="1">
      <alignment horizontal="right" vertical="center" wrapText="1"/>
    </xf>
    <xf numFmtId="43" fontId="11" fillId="0" borderId="36" xfId="1" applyFont="1" applyFill="1" applyBorder="1" applyAlignment="1">
      <alignment horizontal="right" vertical="center" wrapText="1"/>
    </xf>
    <xf numFmtId="43" fontId="14" fillId="7" borderId="36" xfId="1" applyFont="1" applyFill="1" applyBorder="1" applyAlignment="1">
      <alignment vertical="center"/>
    </xf>
    <xf numFmtId="0" fontId="2" fillId="7" borderId="0" xfId="0" applyFont="1" applyFill="1" applyAlignment="1">
      <alignment vertical="center"/>
    </xf>
    <xf numFmtId="0" fontId="1" fillId="7" borderId="0" xfId="0" applyFont="1" applyFill="1"/>
    <xf numFmtId="0" fontId="2" fillId="7" borderId="0" xfId="0" applyFont="1" applyFill="1" applyAlignment="1">
      <alignment horizontal="left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right" vertical="center"/>
    </xf>
    <xf numFmtId="0" fontId="2" fillId="7" borderId="0" xfId="0" applyFont="1" applyFill="1" applyAlignment="1">
      <alignment horizontal="center" vertical="center"/>
    </xf>
    <xf numFmtId="0" fontId="11" fillId="6" borderId="23" xfId="0" applyFont="1" applyFill="1" applyBorder="1" applyAlignment="1">
      <alignment horizontal="left" vertical="center" wrapText="1"/>
    </xf>
    <xf numFmtId="0" fontId="11" fillId="6" borderId="27" xfId="0" applyFont="1" applyFill="1" applyBorder="1" applyAlignment="1">
      <alignment horizontal="left" vertical="center" wrapText="1"/>
    </xf>
    <xf numFmtId="0" fontId="11" fillId="6" borderId="38" xfId="0" applyFont="1" applyFill="1" applyBorder="1" applyAlignment="1">
      <alignment horizontal="left" vertical="center" wrapText="1"/>
    </xf>
    <xf numFmtId="0" fontId="11" fillId="6" borderId="25" xfId="0" applyFont="1" applyFill="1" applyBorder="1" applyAlignment="1">
      <alignment horizontal="center" vertical="center"/>
    </xf>
    <xf numFmtId="0" fontId="11" fillId="6" borderId="25" xfId="0" applyFont="1" applyFill="1" applyBorder="1" applyAlignment="1">
      <alignment horizontal="left" vertical="center" wrapText="1"/>
    </xf>
    <xf numFmtId="0" fontId="11" fillId="6" borderId="32" xfId="0" applyFont="1" applyFill="1" applyBorder="1" applyAlignment="1">
      <alignment horizontal="left" vertical="center" wrapText="1"/>
    </xf>
    <xf numFmtId="0" fontId="11" fillId="6" borderId="34" xfId="0" applyFont="1" applyFill="1" applyBorder="1" applyAlignment="1">
      <alignment horizontal="center" vertical="center"/>
    </xf>
    <xf numFmtId="0" fontId="11" fillId="6" borderId="34" xfId="0" applyFont="1" applyFill="1" applyBorder="1" applyAlignment="1">
      <alignment horizontal="left" vertical="center" wrapText="1"/>
    </xf>
    <xf numFmtId="0" fontId="11" fillId="6" borderId="37" xfId="0" applyFont="1" applyFill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0" borderId="31" xfId="0" applyFont="1" applyBorder="1" applyAlignment="1">
      <alignment horizontal="left" vertical="center"/>
    </xf>
    <xf numFmtId="0" fontId="11" fillId="0" borderId="35" xfId="0" applyFont="1" applyBorder="1" applyAlignment="1">
      <alignment horizontal="left" vertical="center"/>
    </xf>
    <xf numFmtId="0" fontId="12" fillId="0" borderId="14" xfId="0" applyFont="1" applyBorder="1" applyAlignment="1">
      <alignment horizontal="center" vertical="center"/>
    </xf>
    <xf numFmtId="0" fontId="12" fillId="0" borderId="32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3" fontId="11" fillId="0" borderId="21" xfId="0" applyNumberFormat="1" applyFont="1" applyBorder="1" applyAlignment="1">
      <alignment horizontal="center" vertical="center"/>
    </xf>
    <xf numFmtId="3" fontId="11" fillId="0" borderId="25" xfId="0" applyNumberFormat="1" applyFont="1" applyBorder="1" applyAlignment="1">
      <alignment horizontal="center" vertical="center"/>
    </xf>
    <xf numFmtId="3" fontId="11" fillId="0" borderId="34" xfId="0" applyNumberFormat="1" applyFont="1" applyBorder="1" applyAlignment="1">
      <alignment horizontal="center" vertical="center"/>
    </xf>
    <xf numFmtId="9" fontId="11" fillId="0" borderId="12" xfId="2" applyFont="1" applyBorder="1" applyAlignment="1">
      <alignment horizontal="center" vertical="center"/>
    </xf>
    <xf numFmtId="9" fontId="11" fillId="0" borderId="31" xfId="2" applyFont="1" applyBorder="1" applyAlignment="1">
      <alignment horizontal="center" vertical="center"/>
    </xf>
    <xf numFmtId="9" fontId="11" fillId="0" borderId="35" xfId="2" applyFont="1" applyBorder="1" applyAlignment="1">
      <alignment horizontal="center" vertical="center"/>
    </xf>
    <xf numFmtId="43" fontId="14" fillId="7" borderId="22" xfId="1" applyFont="1" applyFill="1" applyBorder="1" applyAlignment="1">
      <alignment horizontal="center" vertical="center"/>
    </xf>
    <xf numFmtId="43" fontId="14" fillId="7" borderId="26" xfId="1" applyFont="1" applyFill="1" applyBorder="1" applyAlignment="1">
      <alignment horizontal="center" vertical="center"/>
    </xf>
    <xf numFmtId="0" fontId="11" fillId="6" borderId="18" xfId="0" applyFont="1" applyFill="1" applyBorder="1" applyAlignment="1">
      <alignment horizontal="center" vertical="center"/>
    </xf>
    <xf numFmtId="0" fontId="11" fillId="6" borderId="18" xfId="0" applyFont="1" applyFill="1" applyBorder="1" applyAlignment="1">
      <alignment horizontal="left" vertical="center" wrapText="1"/>
    </xf>
    <xf numFmtId="0" fontId="11" fillId="6" borderId="20" xfId="0" applyFont="1" applyFill="1" applyBorder="1" applyAlignment="1">
      <alignment horizontal="center" vertical="center"/>
    </xf>
    <xf numFmtId="0" fontId="11" fillId="6" borderId="24" xfId="0" applyFont="1" applyFill="1" applyBorder="1" applyAlignment="1">
      <alignment horizontal="center" vertical="center"/>
    </xf>
    <xf numFmtId="0" fontId="11" fillId="6" borderId="33" xfId="0" applyFont="1" applyFill="1" applyBorder="1" applyAlignment="1">
      <alignment horizontal="center" vertical="center"/>
    </xf>
    <xf numFmtId="0" fontId="12" fillId="6" borderId="21" xfId="0" applyFont="1" applyFill="1" applyBorder="1" applyAlignment="1">
      <alignment horizontal="center" vertical="center" wrapText="1"/>
    </xf>
    <xf numFmtId="0" fontId="12" fillId="6" borderId="25" xfId="0" applyFont="1" applyFill="1" applyBorder="1" applyAlignment="1">
      <alignment horizontal="center" vertical="center" wrapText="1"/>
    </xf>
    <xf numFmtId="0" fontId="12" fillId="6" borderId="34" xfId="0" applyFont="1" applyFill="1" applyBorder="1" applyAlignment="1">
      <alignment horizontal="center" vertical="center" wrapText="1"/>
    </xf>
    <xf numFmtId="0" fontId="11" fillId="6" borderId="21" xfId="0" applyFont="1" applyFill="1" applyBorder="1" applyAlignment="1">
      <alignment horizontal="center" vertical="center" wrapText="1"/>
    </xf>
    <xf numFmtId="0" fontId="11" fillId="6" borderId="25" xfId="0" applyFont="1" applyFill="1" applyBorder="1" applyAlignment="1">
      <alignment horizontal="center" vertical="center" wrapText="1"/>
    </xf>
    <xf numFmtId="0" fontId="11" fillId="6" borderId="34" xfId="0" applyFont="1" applyFill="1" applyBorder="1" applyAlignment="1">
      <alignment horizontal="center" vertical="center" wrapText="1"/>
    </xf>
    <xf numFmtId="0" fontId="11" fillId="6" borderId="21" xfId="0" applyFont="1" applyFill="1" applyBorder="1" applyAlignment="1">
      <alignment horizontal="left" vertical="center" wrapText="1"/>
    </xf>
    <xf numFmtId="43" fontId="13" fillId="7" borderId="21" xfId="1" applyFont="1" applyFill="1" applyBorder="1" applyAlignment="1">
      <alignment horizontal="center" vertical="center"/>
    </xf>
    <xf numFmtId="43" fontId="13" fillId="7" borderId="25" xfId="1" applyFont="1" applyFill="1" applyBorder="1" applyAlignment="1">
      <alignment horizontal="center" vertical="center"/>
    </xf>
    <xf numFmtId="43" fontId="13" fillId="7" borderId="18" xfId="1" applyFont="1" applyFill="1" applyBorder="1" applyAlignment="1">
      <alignment horizontal="center" vertical="center"/>
    </xf>
    <xf numFmtId="0" fontId="11" fillId="7" borderId="21" xfId="0" applyFont="1" applyFill="1" applyBorder="1" applyAlignment="1">
      <alignment horizontal="center" vertical="center"/>
    </xf>
    <xf numFmtId="0" fontId="11" fillId="7" borderId="25" xfId="0" applyFont="1" applyFill="1" applyBorder="1" applyAlignment="1">
      <alignment horizontal="center" vertical="center"/>
    </xf>
    <xf numFmtId="0" fontId="11" fillId="7" borderId="18" xfId="0" applyFont="1" applyFill="1" applyBorder="1" applyAlignment="1">
      <alignment horizontal="center" vertical="center"/>
    </xf>
    <xf numFmtId="3" fontId="11" fillId="7" borderId="21" xfId="0" applyNumberFormat="1" applyFont="1" applyFill="1" applyBorder="1" applyAlignment="1">
      <alignment horizontal="center" vertical="center"/>
    </xf>
    <xf numFmtId="3" fontId="11" fillId="7" borderId="25" xfId="0" applyNumberFormat="1" applyFont="1" applyFill="1" applyBorder="1" applyAlignment="1">
      <alignment horizontal="center" vertical="center"/>
    </xf>
    <xf numFmtId="3" fontId="11" fillId="7" borderId="18" xfId="0" applyNumberFormat="1" applyFont="1" applyFill="1" applyBorder="1" applyAlignment="1">
      <alignment horizontal="center" vertical="center"/>
    </xf>
    <xf numFmtId="43" fontId="11" fillId="7" borderId="21" xfId="1" applyFont="1" applyFill="1" applyBorder="1" applyAlignment="1">
      <alignment horizontal="center" vertical="center"/>
    </xf>
    <xf numFmtId="43" fontId="11" fillId="7" borderId="25" xfId="1" applyFont="1" applyFill="1" applyBorder="1" applyAlignment="1">
      <alignment horizontal="center" vertical="center"/>
    </xf>
    <xf numFmtId="43" fontId="11" fillId="7" borderId="18" xfId="1" applyFont="1" applyFill="1" applyBorder="1" applyAlignment="1">
      <alignment horizontal="center" vertical="center"/>
    </xf>
    <xf numFmtId="0" fontId="11" fillId="6" borderId="30" xfId="0" applyFont="1" applyFill="1" applyBorder="1" applyAlignment="1">
      <alignment horizontal="left" vertical="center" wrapText="1"/>
    </xf>
    <xf numFmtId="0" fontId="11" fillId="7" borderId="23" xfId="0" applyFont="1" applyFill="1" applyBorder="1" applyAlignment="1">
      <alignment horizontal="left" vertical="center" wrapText="1"/>
    </xf>
    <xf numFmtId="0" fontId="12" fillId="7" borderId="27" xfId="0" applyFont="1" applyFill="1" applyBorder="1" applyAlignment="1">
      <alignment horizontal="left" vertical="center" wrapText="1"/>
    </xf>
    <xf numFmtId="0" fontId="12" fillId="7" borderId="30" xfId="0" applyFont="1" applyFill="1" applyBorder="1" applyAlignment="1">
      <alignment horizontal="left" vertical="center" wrapText="1"/>
    </xf>
    <xf numFmtId="0" fontId="11" fillId="6" borderId="28" xfId="0" applyFont="1" applyFill="1" applyBorder="1" applyAlignment="1">
      <alignment horizontal="center" vertical="center"/>
    </xf>
    <xf numFmtId="0" fontId="12" fillId="6" borderId="18" xfId="0" applyFont="1" applyFill="1" applyBorder="1" applyAlignment="1">
      <alignment horizontal="center" vertical="center" wrapText="1"/>
    </xf>
    <xf numFmtId="0" fontId="11" fillId="6" borderId="18" xfId="0" applyFont="1" applyFill="1" applyBorder="1" applyAlignment="1">
      <alignment horizontal="center" vertical="center" wrapText="1"/>
    </xf>
    <xf numFmtId="43" fontId="11" fillId="0" borderId="21" xfId="1" applyFont="1" applyFill="1" applyBorder="1" applyAlignment="1">
      <alignment horizontal="right" vertical="center"/>
    </xf>
    <xf numFmtId="43" fontId="11" fillId="0" borderId="25" xfId="1" applyFont="1" applyFill="1" applyBorder="1" applyAlignment="1">
      <alignment horizontal="right" vertical="center"/>
    </xf>
    <xf numFmtId="43" fontId="11" fillId="0" borderId="18" xfId="1" applyFont="1" applyFill="1" applyBorder="1" applyAlignment="1">
      <alignment horizontal="right" vertical="center"/>
    </xf>
    <xf numFmtId="0" fontId="9" fillId="5" borderId="12" xfId="4" applyNumberFormat="1" applyFont="1" applyFill="1" applyBorder="1" applyAlignment="1" applyProtection="1">
      <alignment horizontal="center" vertical="center" wrapText="1"/>
    </xf>
    <xf numFmtId="0" fontId="9" fillId="5" borderId="13" xfId="4" applyNumberFormat="1" applyFont="1" applyFill="1" applyBorder="1" applyAlignment="1" applyProtection="1">
      <alignment horizontal="center" vertical="center" wrapText="1"/>
    </xf>
    <xf numFmtId="0" fontId="9" fillId="5" borderId="14" xfId="4" applyNumberFormat="1" applyFont="1" applyFill="1" applyBorder="1" applyAlignment="1" applyProtection="1">
      <alignment horizontal="center" vertical="center" wrapText="1"/>
    </xf>
    <xf numFmtId="0" fontId="9" fillId="5" borderId="15" xfId="4" applyNumberFormat="1" applyFont="1" applyFill="1" applyBorder="1" applyAlignment="1" applyProtection="1">
      <alignment horizontal="center" vertical="center" wrapText="1"/>
    </xf>
    <xf numFmtId="0" fontId="9" fillId="5" borderId="19" xfId="4" applyNumberFormat="1" applyFont="1" applyFill="1" applyBorder="1" applyAlignment="1" applyProtection="1">
      <alignment horizontal="center" vertical="center" wrapText="1"/>
    </xf>
    <xf numFmtId="0" fontId="9" fillId="5" borderId="10" xfId="4" applyNumberFormat="1" applyFont="1" applyFill="1" applyBorder="1" applyAlignment="1" applyProtection="1">
      <alignment horizontal="center" vertical="center" wrapText="1"/>
    </xf>
    <xf numFmtId="0" fontId="9" fillId="5" borderId="16" xfId="4" applyNumberFormat="1" applyFont="1" applyFill="1" applyBorder="1" applyAlignment="1" applyProtection="1">
      <alignment horizontal="center" vertical="center" wrapText="1"/>
    </xf>
    <xf numFmtId="0" fontId="4" fillId="4" borderId="7" xfId="4" applyNumberFormat="1" applyFont="1" applyFill="1" applyBorder="1" applyAlignment="1" applyProtection="1">
      <alignment horizontal="left" vertical="center" wrapText="1"/>
    </xf>
    <xf numFmtId="0" fontId="4" fillId="4" borderId="8" xfId="4" applyNumberFormat="1" applyFont="1" applyFill="1" applyBorder="1" applyAlignment="1" applyProtection="1">
      <alignment horizontal="left" vertical="center" wrapText="1"/>
    </xf>
    <xf numFmtId="0" fontId="4" fillId="4" borderId="9" xfId="4" applyNumberFormat="1" applyFont="1" applyFill="1" applyBorder="1" applyAlignment="1" applyProtection="1">
      <alignment horizontal="left" vertical="center" wrapText="1"/>
    </xf>
    <xf numFmtId="0" fontId="9" fillId="5" borderId="11" xfId="4" applyNumberFormat="1" applyFont="1" applyFill="1" applyBorder="1" applyAlignment="1" applyProtection="1">
      <alignment horizontal="center" vertical="center" wrapText="1"/>
    </xf>
    <xf numFmtId="0" fontId="9" fillId="5" borderId="17" xfId="4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4" fillId="2" borderId="2" xfId="3" applyNumberFormat="1" applyFont="1" applyFill="1" applyBorder="1" applyAlignment="1" applyProtection="1">
      <alignment horizontal="center" vertical="center" wrapText="1"/>
    </xf>
    <xf numFmtId="0" fontId="4" fillId="2" borderId="3" xfId="3" applyNumberFormat="1" applyFont="1" applyFill="1" applyBorder="1" applyAlignment="1" applyProtection="1">
      <alignment horizontal="center" vertical="center" wrapText="1"/>
    </xf>
    <xf numFmtId="0" fontId="4" fillId="2" borderId="4" xfId="3" applyNumberFormat="1" applyFont="1" applyFill="1" applyBorder="1" applyAlignment="1" applyProtection="1">
      <alignment horizontal="center" vertical="center" wrapText="1"/>
    </xf>
    <xf numFmtId="0" fontId="4" fillId="2" borderId="5" xfId="3" applyNumberFormat="1" applyFont="1" applyFill="1" applyBorder="1" applyAlignment="1" applyProtection="1">
      <alignment horizontal="center" vertical="center" wrapText="1"/>
    </xf>
    <xf numFmtId="0" fontId="6" fillId="3" borderId="2" xfId="3" applyNumberFormat="1" applyFont="1" applyFill="1" applyBorder="1" applyAlignment="1" applyProtection="1">
      <alignment horizontal="center" vertical="center"/>
    </xf>
    <xf numFmtId="0" fontId="8" fillId="4" borderId="6" xfId="4" applyNumberFormat="1" applyFont="1" applyFill="1" applyBorder="1" applyAlignment="1" applyProtection="1">
      <alignment horizontal="left" vertical="center"/>
    </xf>
  </cellXfs>
  <cellStyles count="5">
    <cellStyle name="Excel Built-in Normal 2 2" xfId="3" xr:uid="{779F057F-C82B-44D6-B8C3-7FDA1340A34D}"/>
    <cellStyle name="Millares" xfId="1" builtinId="3"/>
    <cellStyle name="Normal" xfId="0" builtinId="0"/>
    <cellStyle name="Normal 2 2 3" xfId="4" xr:uid="{DA9B673E-4511-4EBA-AC15-29542DB7ADD0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85A963-C1E6-4CC3-BFFB-168FD4A12DA6}">
  <dimension ref="A1:AT37"/>
  <sheetViews>
    <sheetView tabSelected="1" zoomScale="115" zoomScaleNormal="115" workbookViewId="0">
      <selection activeCell="N46" sqref="N46"/>
    </sheetView>
  </sheetViews>
  <sheetFormatPr baseColWidth="10" defaultColWidth="12.5703125" defaultRowHeight="15" x14ac:dyDescent="0.25"/>
  <cols>
    <col min="1" max="1" width="7.42578125" customWidth="1"/>
    <col min="2" max="2" width="15" customWidth="1"/>
    <col min="3" max="3" width="8" customWidth="1"/>
    <col min="4" max="4" width="36.140625" customWidth="1"/>
    <col min="5" max="5" width="12.85546875" style="34" customWidth="1"/>
    <col min="6" max="6" width="24.85546875" customWidth="1"/>
    <col min="7" max="7" width="16" customWidth="1"/>
    <col min="8" max="8" width="16.28515625" style="35" customWidth="1"/>
    <col min="9" max="9" width="8" customWidth="1"/>
    <col min="10" max="12" width="7.85546875" bestFit="1" customWidth="1"/>
    <col min="13" max="13" width="12" bestFit="1" customWidth="1"/>
    <col min="14" max="14" width="39.28515625" customWidth="1"/>
    <col min="15" max="15" width="28" customWidth="1"/>
  </cols>
  <sheetData>
    <row r="1" spans="1:46" x14ac:dyDescent="0.25">
      <c r="A1" s="106"/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</row>
    <row r="2" spans="1:46" x14ac:dyDescent="0.25">
      <c r="A2" s="106"/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</row>
    <row r="3" spans="1:46" x14ac:dyDescent="0.25">
      <c r="A3" s="106"/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</row>
    <row r="4" spans="1:46" ht="15.75" thickBot="1" x14ac:dyDescent="0.3">
      <c r="A4" s="107"/>
      <c r="B4" s="107"/>
      <c r="C4" s="107"/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7"/>
    </row>
    <row r="5" spans="1:46" s="1" customFormat="1" ht="86.25" customHeight="1" thickBot="1" x14ac:dyDescent="0.3">
      <c r="A5" s="108" t="s">
        <v>0</v>
      </c>
      <c r="B5" s="108"/>
      <c r="C5" s="108"/>
      <c r="D5" s="108"/>
      <c r="E5" s="108"/>
      <c r="F5" s="109" t="s">
        <v>1</v>
      </c>
      <c r="G5" s="110"/>
      <c r="H5" s="110"/>
      <c r="I5" s="110"/>
      <c r="J5" s="110"/>
      <c r="K5" s="111"/>
      <c r="L5" s="108" t="s">
        <v>2</v>
      </c>
      <c r="M5" s="108"/>
      <c r="N5" s="108"/>
      <c r="O5" s="108"/>
    </row>
    <row r="6" spans="1:46" s="1" customFormat="1" ht="19.5" thickBot="1" x14ac:dyDescent="0.3">
      <c r="A6" s="112"/>
      <c r="B6" s="112"/>
      <c r="C6" s="112"/>
      <c r="D6" s="112"/>
      <c r="E6" s="112"/>
      <c r="F6" s="112"/>
      <c r="G6" s="112"/>
      <c r="H6" s="112"/>
      <c r="I6" s="112"/>
      <c r="J6" s="112"/>
      <c r="K6" s="112"/>
      <c r="L6" s="112"/>
      <c r="M6" s="112"/>
      <c r="N6" s="112"/>
      <c r="O6" s="112"/>
    </row>
    <row r="7" spans="1:46" s="1" customFormat="1" ht="15.75" x14ac:dyDescent="0.25">
      <c r="A7" s="113" t="s">
        <v>3</v>
      </c>
      <c r="B7" s="113"/>
      <c r="C7" s="113"/>
      <c r="D7" s="113"/>
      <c r="E7" s="113"/>
      <c r="F7" s="113"/>
      <c r="G7" s="113"/>
      <c r="H7" s="113"/>
      <c r="I7" s="113"/>
      <c r="J7" s="113"/>
      <c r="K7" s="113"/>
      <c r="L7" s="113"/>
      <c r="M7" s="113"/>
      <c r="N7" s="113"/>
      <c r="O7" s="113"/>
    </row>
    <row r="8" spans="1:46" s="1" customFormat="1" ht="15.75" x14ac:dyDescent="0.25">
      <c r="A8" s="101" t="s">
        <v>4</v>
      </c>
      <c r="B8" s="101"/>
      <c r="C8" s="101"/>
      <c r="D8" s="101"/>
      <c r="E8" s="101"/>
      <c r="F8" s="101"/>
      <c r="G8" s="101"/>
      <c r="H8" s="101"/>
      <c r="I8" s="101"/>
      <c r="J8" s="101"/>
      <c r="K8" s="101"/>
      <c r="L8" s="101"/>
      <c r="M8" s="101"/>
      <c r="N8" s="101"/>
      <c r="O8" s="101"/>
    </row>
    <row r="9" spans="1:46" s="1" customFormat="1" ht="15.75" x14ac:dyDescent="0.25">
      <c r="A9" s="101"/>
      <c r="B9" s="101"/>
      <c r="C9" s="101"/>
      <c r="D9" s="101"/>
      <c r="E9" s="101"/>
      <c r="F9" s="101"/>
      <c r="G9" s="101"/>
      <c r="H9" s="101"/>
      <c r="I9" s="101"/>
      <c r="J9" s="101"/>
      <c r="K9" s="101"/>
      <c r="L9" s="101"/>
      <c r="M9" s="101"/>
      <c r="N9" s="101"/>
      <c r="O9" s="101"/>
    </row>
    <row r="10" spans="1:46" s="1" customFormat="1" ht="16.5" thickBot="1" x14ac:dyDescent="0.3">
      <c r="A10" s="102" t="s">
        <v>5</v>
      </c>
      <c r="B10" s="102"/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102"/>
      <c r="N10" s="102"/>
      <c r="O10" s="102"/>
    </row>
    <row r="11" spans="1:46" s="1" customFormat="1" ht="16.5" thickBot="1" x14ac:dyDescent="0.3">
      <c r="A11" s="103"/>
      <c r="B11" s="103"/>
      <c r="C11" s="103"/>
      <c r="D11" s="103"/>
      <c r="E11" s="103"/>
      <c r="F11" s="103"/>
      <c r="G11" s="103"/>
      <c r="H11" s="103"/>
      <c r="I11" s="103"/>
      <c r="J11" s="103"/>
      <c r="K11" s="103"/>
      <c r="L11" s="103"/>
      <c r="M11" s="103"/>
      <c r="N11" s="103"/>
      <c r="O11" s="102"/>
    </row>
    <row r="12" spans="1:46" s="2" customFormat="1" ht="11.25" x14ac:dyDescent="0.2">
      <c r="A12" s="99" t="s">
        <v>6</v>
      </c>
      <c r="B12" s="99" t="s">
        <v>7</v>
      </c>
      <c r="C12" s="99" t="s">
        <v>8</v>
      </c>
      <c r="D12" s="99" t="s">
        <v>9</v>
      </c>
      <c r="E12" s="99" t="s">
        <v>10</v>
      </c>
      <c r="F12" s="99" t="s">
        <v>11</v>
      </c>
      <c r="G12" s="99" t="s">
        <v>12</v>
      </c>
      <c r="H12" s="104" t="s">
        <v>13</v>
      </c>
      <c r="I12" s="94" t="s">
        <v>14</v>
      </c>
      <c r="J12" s="95"/>
      <c r="K12" s="95"/>
      <c r="L12" s="96"/>
      <c r="M12" s="97" t="s">
        <v>15</v>
      </c>
      <c r="N12" s="99" t="s">
        <v>16</v>
      </c>
      <c r="O12" s="99" t="s">
        <v>17</v>
      </c>
    </row>
    <row r="13" spans="1:46" s="2" customFormat="1" ht="12" thickBot="1" x14ac:dyDescent="0.25">
      <c r="A13" s="100"/>
      <c r="B13" s="100"/>
      <c r="C13" s="100"/>
      <c r="D13" s="100"/>
      <c r="E13" s="100"/>
      <c r="F13" s="100" t="s">
        <v>18</v>
      </c>
      <c r="G13" s="100" t="s">
        <v>19</v>
      </c>
      <c r="H13" s="105"/>
      <c r="I13" s="3">
        <v>1</v>
      </c>
      <c r="J13" s="3">
        <v>2</v>
      </c>
      <c r="K13" s="3">
        <v>3</v>
      </c>
      <c r="L13" s="3">
        <v>4</v>
      </c>
      <c r="M13" s="98"/>
      <c r="N13" s="100"/>
      <c r="O13" s="100" t="s">
        <v>20</v>
      </c>
    </row>
    <row r="14" spans="1:46" s="8" customFormat="1" ht="22.5" x14ac:dyDescent="0.2">
      <c r="A14" s="62" t="s">
        <v>21</v>
      </c>
      <c r="B14" s="65" t="s">
        <v>22</v>
      </c>
      <c r="C14" s="4">
        <v>1.1000000000000001</v>
      </c>
      <c r="D14" s="5" t="s">
        <v>23</v>
      </c>
      <c r="E14" s="68" t="s">
        <v>24</v>
      </c>
      <c r="F14" s="71" t="s">
        <v>25</v>
      </c>
      <c r="G14" s="71" t="s">
        <v>26</v>
      </c>
      <c r="H14" s="6">
        <v>580</v>
      </c>
      <c r="I14" s="6">
        <v>160</v>
      </c>
      <c r="J14" s="6">
        <v>100</v>
      </c>
      <c r="K14" s="6">
        <v>120</v>
      </c>
      <c r="L14" s="6">
        <v>200</v>
      </c>
      <c r="M14" s="81">
        <v>718000</v>
      </c>
      <c r="N14" s="71" t="s">
        <v>27</v>
      </c>
      <c r="O14" s="85" t="s">
        <v>28</v>
      </c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</row>
    <row r="15" spans="1:46" s="8" customFormat="1" ht="11.25" x14ac:dyDescent="0.2">
      <c r="A15" s="63"/>
      <c r="B15" s="66"/>
      <c r="C15" s="9">
        <v>1.2</v>
      </c>
      <c r="D15" s="10" t="s">
        <v>29</v>
      </c>
      <c r="E15" s="69"/>
      <c r="F15" s="41"/>
      <c r="G15" s="41"/>
      <c r="H15" s="12">
        <v>13398</v>
      </c>
      <c r="I15" s="12">
        <v>6132</v>
      </c>
      <c r="J15" s="12">
        <v>3500</v>
      </c>
      <c r="K15" s="12">
        <v>1756.3</v>
      </c>
      <c r="L15" s="12">
        <f>+H15*15%</f>
        <v>2009.6999999999998</v>
      </c>
      <c r="M15" s="82"/>
      <c r="N15" s="41"/>
      <c r="O15" s="86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</row>
    <row r="16" spans="1:46" s="8" customFormat="1" ht="11.25" x14ac:dyDescent="0.2">
      <c r="A16" s="63"/>
      <c r="B16" s="66"/>
      <c r="C16" s="9">
        <v>1.3</v>
      </c>
      <c r="D16" s="13" t="s">
        <v>30</v>
      </c>
      <c r="E16" s="69"/>
      <c r="F16" s="41"/>
      <c r="G16" s="41"/>
      <c r="H16" s="12">
        <v>232</v>
      </c>
      <c r="I16" s="12">
        <v>120</v>
      </c>
      <c r="J16" s="12">
        <v>50</v>
      </c>
      <c r="K16" s="12">
        <v>32</v>
      </c>
      <c r="L16" s="12">
        <v>30</v>
      </c>
      <c r="M16" s="82"/>
      <c r="N16" s="11" t="s">
        <v>31</v>
      </c>
      <c r="O16" s="86"/>
      <c r="P16" s="7"/>
      <c r="Q16" s="7"/>
      <c r="R16" s="14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</row>
    <row r="17" spans="1:46" s="8" customFormat="1" ht="11.25" x14ac:dyDescent="0.2">
      <c r="A17" s="63"/>
      <c r="B17" s="66"/>
      <c r="C17" s="9">
        <v>1.5</v>
      </c>
      <c r="D17" s="10" t="s">
        <v>32</v>
      </c>
      <c r="E17" s="69"/>
      <c r="F17" s="41"/>
      <c r="G17" s="41"/>
      <c r="H17" s="12">
        <v>87</v>
      </c>
      <c r="I17" s="12">
        <v>50</v>
      </c>
      <c r="J17" s="12">
        <v>20</v>
      </c>
      <c r="K17" s="12">
        <v>17</v>
      </c>
      <c r="L17" s="12">
        <v>0</v>
      </c>
      <c r="M17" s="82"/>
      <c r="N17" s="41" t="s">
        <v>33</v>
      </c>
      <c r="O17" s="86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</row>
    <row r="18" spans="1:46" s="8" customFormat="1" ht="11.25" x14ac:dyDescent="0.2">
      <c r="A18" s="63"/>
      <c r="B18" s="66"/>
      <c r="C18" s="9">
        <v>1.6</v>
      </c>
      <c r="D18" s="10" t="s">
        <v>34</v>
      </c>
      <c r="E18" s="69"/>
      <c r="F18" s="41"/>
      <c r="G18" s="41"/>
      <c r="H18" s="12">
        <v>8</v>
      </c>
      <c r="I18" s="12">
        <v>2</v>
      </c>
      <c r="J18" s="12">
        <v>2</v>
      </c>
      <c r="K18" s="12">
        <v>2</v>
      </c>
      <c r="L18" s="12">
        <v>2</v>
      </c>
      <c r="M18" s="82"/>
      <c r="N18" s="41"/>
      <c r="O18" s="86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</row>
    <row r="19" spans="1:46" s="8" customFormat="1" ht="11.25" x14ac:dyDescent="0.2">
      <c r="A19" s="63"/>
      <c r="B19" s="66"/>
      <c r="C19" s="9">
        <v>1.7</v>
      </c>
      <c r="D19" s="11" t="s">
        <v>35</v>
      </c>
      <c r="E19" s="69"/>
      <c r="F19" s="41"/>
      <c r="G19" s="41"/>
      <c r="H19" s="12">
        <v>2</v>
      </c>
      <c r="I19" s="12">
        <v>1</v>
      </c>
      <c r="J19" s="12">
        <v>1</v>
      </c>
      <c r="K19" s="12">
        <v>0</v>
      </c>
      <c r="L19" s="12">
        <v>0</v>
      </c>
      <c r="M19" s="82"/>
      <c r="N19" s="41"/>
      <c r="O19" s="86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</row>
    <row r="20" spans="1:46" s="20" customFormat="1" ht="12" thickBot="1" x14ac:dyDescent="0.25">
      <c r="A20" s="88"/>
      <c r="B20" s="89"/>
      <c r="C20" s="15">
        <v>1.8</v>
      </c>
      <c r="D20" s="16" t="s">
        <v>36</v>
      </c>
      <c r="E20" s="90"/>
      <c r="F20" s="61"/>
      <c r="G20" s="61"/>
      <c r="H20" s="12">
        <v>1160</v>
      </c>
      <c r="I20" s="12">
        <f>+H20*60%</f>
        <v>696</v>
      </c>
      <c r="J20" s="17">
        <v>140</v>
      </c>
      <c r="K20" s="17">
        <v>150</v>
      </c>
      <c r="L20" s="18">
        <f>+H20*15%</f>
        <v>174</v>
      </c>
      <c r="M20" s="83"/>
      <c r="N20" s="61"/>
      <c r="O20" s="87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  <c r="AP20" s="19"/>
      <c r="AQ20" s="19"/>
      <c r="AR20" s="19"/>
      <c r="AS20" s="19"/>
      <c r="AT20" s="19"/>
    </row>
    <row r="21" spans="1:46" s="20" customFormat="1" ht="11.25" x14ac:dyDescent="0.2">
      <c r="A21" s="62" t="s">
        <v>37</v>
      </c>
      <c r="B21" s="65" t="s">
        <v>38</v>
      </c>
      <c r="C21" s="21">
        <v>2.1</v>
      </c>
      <c r="D21" s="22" t="s">
        <v>39</v>
      </c>
      <c r="E21" s="68" t="s">
        <v>24</v>
      </c>
      <c r="F21" s="71" t="s">
        <v>40</v>
      </c>
      <c r="G21" s="71" t="s">
        <v>41</v>
      </c>
      <c r="H21" s="91">
        <v>47500</v>
      </c>
      <c r="I21" s="78">
        <f>+H21*60%</f>
        <v>28500</v>
      </c>
      <c r="J21" s="72">
        <v>5000</v>
      </c>
      <c r="K21" s="75">
        <v>6000</v>
      </c>
      <c r="L21" s="78">
        <v>8000</v>
      </c>
      <c r="M21" s="81">
        <v>1500000</v>
      </c>
      <c r="N21" s="71" t="s">
        <v>42</v>
      </c>
      <c r="O21" s="37" t="s">
        <v>43</v>
      </c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</row>
    <row r="22" spans="1:46" s="20" customFormat="1" ht="11.25" x14ac:dyDescent="0.2">
      <c r="A22" s="63"/>
      <c r="B22" s="66"/>
      <c r="C22" s="23">
        <v>2.2000000000000002</v>
      </c>
      <c r="D22" s="24" t="s">
        <v>44</v>
      </c>
      <c r="E22" s="69"/>
      <c r="F22" s="41"/>
      <c r="G22" s="41"/>
      <c r="H22" s="92"/>
      <c r="I22" s="79"/>
      <c r="J22" s="73"/>
      <c r="K22" s="76"/>
      <c r="L22" s="79"/>
      <c r="M22" s="82"/>
      <c r="N22" s="41"/>
      <c r="O22" s="38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9"/>
      <c r="AS22" s="19"/>
      <c r="AT22" s="19"/>
    </row>
    <row r="23" spans="1:46" s="20" customFormat="1" ht="11.25" x14ac:dyDescent="0.2">
      <c r="A23" s="63"/>
      <c r="B23" s="66"/>
      <c r="C23" s="23">
        <v>2.2999999999999998</v>
      </c>
      <c r="D23" s="24" t="s">
        <v>45</v>
      </c>
      <c r="E23" s="69"/>
      <c r="F23" s="41"/>
      <c r="G23" s="41"/>
      <c r="H23" s="92"/>
      <c r="I23" s="79"/>
      <c r="J23" s="73"/>
      <c r="K23" s="76"/>
      <c r="L23" s="79"/>
      <c r="M23" s="82"/>
      <c r="N23" s="41" t="s">
        <v>46</v>
      </c>
      <c r="O23" s="38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9"/>
      <c r="AT23" s="19"/>
    </row>
    <row r="24" spans="1:46" s="20" customFormat="1" ht="11.25" x14ac:dyDescent="0.2">
      <c r="A24" s="63"/>
      <c r="B24" s="66"/>
      <c r="C24" s="40">
        <v>2.4</v>
      </c>
      <c r="D24" s="41" t="s">
        <v>47</v>
      </c>
      <c r="E24" s="69"/>
      <c r="F24" s="41"/>
      <c r="G24" s="41"/>
      <c r="H24" s="92"/>
      <c r="I24" s="79"/>
      <c r="J24" s="73"/>
      <c r="K24" s="76"/>
      <c r="L24" s="79"/>
      <c r="M24" s="82"/>
      <c r="N24" s="41"/>
      <c r="O24" s="38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9"/>
      <c r="AS24" s="19"/>
      <c r="AT24" s="19"/>
    </row>
    <row r="25" spans="1:46" s="20" customFormat="1" ht="12" thickBot="1" x14ac:dyDescent="0.25">
      <c r="A25" s="88"/>
      <c r="B25" s="89"/>
      <c r="C25" s="60"/>
      <c r="D25" s="61"/>
      <c r="E25" s="90"/>
      <c r="F25" s="61"/>
      <c r="G25" s="61"/>
      <c r="H25" s="93"/>
      <c r="I25" s="80"/>
      <c r="J25" s="74"/>
      <c r="K25" s="77"/>
      <c r="L25" s="80"/>
      <c r="M25" s="83"/>
      <c r="N25" s="25" t="s">
        <v>48</v>
      </c>
      <c r="O25" s="84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9"/>
      <c r="AT25" s="19"/>
    </row>
    <row r="26" spans="1:46" s="20" customFormat="1" ht="22.5" x14ac:dyDescent="0.2">
      <c r="A26" s="62" t="s">
        <v>49</v>
      </c>
      <c r="B26" s="65" t="s">
        <v>50</v>
      </c>
      <c r="C26" s="21">
        <v>3.1</v>
      </c>
      <c r="D26" s="22" t="s">
        <v>51</v>
      </c>
      <c r="E26" s="68" t="s">
        <v>52</v>
      </c>
      <c r="F26" s="71" t="s">
        <v>53</v>
      </c>
      <c r="G26" s="46" t="s">
        <v>54</v>
      </c>
      <c r="H26" s="26" t="s">
        <v>55</v>
      </c>
      <c r="I26" s="49"/>
      <c r="J26" s="52"/>
      <c r="K26" s="52"/>
      <c r="L26" s="55">
        <v>1</v>
      </c>
      <c r="M26" s="58">
        <v>17750000</v>
      </c>
      <c r="N26" s="27" t="s">
        <v>56</v>
      </c>
      <c r="O26" s="37" t="s">
        <v>57</v>
      </c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  <c r="AP26" s="19"/>
      <c r="AQ26" s="19"/>
      <c r="AR26" s="19"/>
      <c r="AS26" s="19"/>
      <c r="AT26" s="19"/>
    </row>
    <row r="27" spans="1:46" s="20" customFormat="1" ht="11.25" x14ac:dyDescent="0.2">
      <c r="A27" s="63"/>
      <c r="B27" s="66"/>
      <c r="C27" s="40">
        <v>3.2</v>
      </c>
      <c r="D27" s="41" t="s">
        <v>58</v>
      </c>
      <c r="E27" s="69"/>
      <c r="F27" s="41"/>
      <c r="G27" s="47"/>
      <c r="H27" s="28" t="s">
        <v>59</v>
      </c>
      <c r="I27" s="50"/>
      <c r="J27" s="53"/>
      <c r="K27" s="53"/>
      <c r="L27" s="56"/>
      <c r="M27" s="59"/>
      <c r="N27" s="42" t="s">
        <v>60</v>
      </c>
      <c r="O27" s="38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  <c r="AP27" s="19"/>
      <c r="AQ27" s="19"/>
      <c r="AR27" s="19"/>
      <c r="AS27" s="19"/>
      <c r="AT27" s="19"/>
    </row>
    <row r="28" spans="1:46" s="20" customFormat="1" ht="11.25" x14ac:dyDescent="0.2">
      <c r="A28" s="63"/>
      <c r="B28" s="66"/>
      <c r="C28" s="40"/>
      <c r="D28" s="41"/>
      <c r="E28" s="69"/>
      <c r="F28" s="41"/>
      <c r="G28" s="47"/>
      <c r="H28" s="28" t="s">
        <v>61</v>
      </c>
      <c r="I28" s="50"/>
      <c r="J28" s="53"/>
      <c r="K28" s="53"/>
      <c r="L28" s="56"/>
      <c r="M28" s="59"/>
      <c r="N28" s="42"/>
      <c r="O28" s="38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19"/>
      <c r="AR28" s="19"/>
      <c r="AS28" s="19"/>
      <c r="AT28" s="19"/>
    </row>
    <row r="29" spans="1:46" s="20" customFormat="1" ht="11.25" x14ac:dyDescent="0.2">
      <c r="A29" s="63"/>
      <c r="B29" s="66"/>
      <c r="C29" s="40">
        <v>3.3</v>
      </c>
      <c r="D29" s="41" t="s">
        <v>62</v>
      </c>
      <c r="E29" s="69"/>
      <c r="F29" s="41"/>
      <c r="G29" s="47"/>
      <c r="H29" s="28" t="s">
        <v>63</v>
      </c>
      <c r="I29" s="50"/>
      <c r="J29" s="53"/>
      <c r="K29" s="53"/>
      <c r="L29" s="56"/>
      <c r="M29" s="59"/>
      <c r="N29" s="42" t="s">
        <v>64</v>
      </c>
      <c r="O29" s="38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  <c r="AP29" s="19"/>
      <c r="AQ29" s="19"/>
      <c r="AR29" s="19"/>
      <c r="AS29" s="19"/>
      <c r="AT29" s="19"/>
    </row>
    <row r="30" spans="1:46" s="20" customFormat="1" ht="22.5" x14ac:dyDescent="0.2">
      <c r="A30" s="63"/>
      <c r="B30" s="66"/>
      <c r="C30" s="40"/>
      <c r="D30" s="41"/>
      <c r="E30" s="69"/>
      <c r="F30" s="41"/>
      <c r="G30" s="47"/>
      <c r="H30" s="28" t="s">
        <v>65</v>
      </c>
      <c r="I30" s="50"/>
      <c r="J30" s="53"/>
      <c r="K30" s="53"/>
      <c r="L30" s="56"/>
      <c r="M30" s="59"/>
      <c r="N30" s="42"/>
      <c r="O30" s="38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  <c r="AP30" s="19"/>
      <c r="AQ30" s="19"/>
      <c r="AR30" s="19"/>
      <c r="AS30" s="19"/>
      <c r="AT30" s="19"/>
    </row>
    <row r="31" spans="1:46" s="20" customFormat="1" ht="12" thickBot="1" x14ac:dyDescent="0.25">
      <c r="A31" s="64"/>
      <c r="B31" s="67"/>
      <c r="C31" s="43"/>
      <c r="D31" s="44"/>
      <c r="E31" s="70"/>
      <c r="F31" s="44"/>
      <c r="G31" s="48"/>
      <c r="H31" s="29" t="s">
        <v>66</v>
      </c>
      <c r="I31" s="51"/>
      <c r="J31" s="54"/>
      <c r="K31" s="54"/>
      <c r="L31" s="57"/>
      <c r="M31" s="30">
        <v>7499968</v>
      </c>
      <c r="N31" s="45"/>
      <c r="O31" s="3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  <c r="AP31" s="19"/>
      <c r="AQ31" s="19"/>
      <c r="AR31" s="19"/>
      <c r="AS31" s="19"/>
      <c r="AT31" s="19"/>
    </row>
    <row r="37" spans="1:15" ht="49.15" customHeight="1" x14ac:dyDescent="0.25">
      <c r="A37" s="31"/>
      <c r="B37" s="32"/>
      <c r="C37" s="32"/>
      <c r="E37" s="33"/>
      <c r="F37" s="32"/>
      <c r="G37" s="32"/>
      <c r="H37" s="32"/>
      <c r="I37" s="32"/>
      <c r="K37" s="36"/>
      <c r="L37" s="36"/>
      <c r="M37" s="36"/>
      <c r="N37" s="36"/>
      <c r="O37" s="36"/>
    </row>
  </sheetData>
  <mergeCells count="63">
    <mergeCell ref="A7:O7"/>
    <mergeCell ref="A1:O4"/>
    <mergeCell ref="A5:E5"/>
    <mergeCell ref="F5:K5"/>
    <mergeCell ref="L5:O5"/>
    <mergeCell ref="A6:O6"/>
    <mergeCell ref="A8:O9"/>
    <mergeCell ref="A10:O11"/>
    <mergeCell ref="A12:A13"/>
    <mergeCell ref="B12:B13"/>
    <mergeCell ref="C12:C13"/>
    <mergeCell ref="D12:D13"/>
    <mergeCell ref="E12:E13"/>
    <mergeCell ref="F12:F13"/>
    <mergeCell ref="G12:G13"/>
    <mergeCell ref="H12:H13"/>
    <mergeCell ref="M12:M13"/>
    <mergeCell ref="N12:N13"/>
    <mergeCell ref="O12:O13"/>
    <mergeCell ref="A14:A20"/>
    <mergeCell ref="B14:B20"/>
    <mergeCell ref="E14:E20"/>
    <mergeCell ref="F14:F20"/>
    <mergeCell ref="G14:G20"/>
    <mergeCell ref="M14:M20"/>
    <mergeCell ref="F21:F25"/>
    <mergeCell ref="G21:G25"/>
    <mergeCell ref="H21:H25"/>
    <mergeCell ref="I21:I25"/>
    <mergeCell ref="I12:L12"/>
    <mergeCell ref="O21:O25"/>
    <mergeCell ref="N23:N24"/>
    <mergeCell ref="N14:N15"/>
    <mergeCell ref="O14:O20"/>
    <mergeCell ref="N17:N20"/>
    <mergeCell ref="J21:J25"/>
    <mergeCell ref="K21:K25"/>
    <mergeCell ref="L21:L25"/>
    <mergeCell ref="M21:M25"/>
    <mergeCell ref="N21:N22"/>
    <mergeCell ref="C24:C25"/>
    <mergeCell ref="D24:D25"/>
    <mergeCell ref="A26:A31"/>
    <mergeCell ref="B26:B31"/>
    <mergeCell ref="E26:E31"/>
    <mergeCell ref="A21:A25"/>
    <mergeCell ref="B21:B25"/>
    <mergeCell ref="E21:E25"/>
    <mergeCell ref="K37:O37"/>
    <mergeCell ref="O26:O31"/>
    <mergeCell ref="C27:C28"/>
    <mergeCell ref="D27:D28"/>
    <mergeCell ref="N27:N28"/>
    <mergeCell ref="C29:C31"/>
    <mergeCell ref="D29:D31"/>
    <mergeCell ref="N29:N31"/>
    <mergeCell ref="G26:G31"/>
    <mergeCell ref="I26:I31"/>
    <mergeCell ref="J26:J31"/>
    <mergeCell ref="K26:K31"/>
    <mergeCell ref="L26:L31"/>
    <mergeCell ref="M26:M30"/>
    <mergeCell ref="F26:F3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POA2026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Yeraldin Vasquez Gil</dc:creator>
  <cp:lastModifiedBy>Oficina de Libre Acceso a la Información Pública OAI</cp:lastModifiedBy>
  <dcterms:created xsi:type="dcterms:W3CDTF">2025-12-29T16:47:58Z</dcterms:created>
  <dcterms:modified xsi:type="dcterms:W3CDTF">2026-01-15T12:25:05Z</dcterms:modified>
</cp:coreProperties>
</file>