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35D08497-C52F-477B-A9AA-DD969E901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almacen_5_y_6_abril_2022_" sheetId="1" r:id="rId1"/>
  </sheets>
  <definedNames>
    <definedName name="_xlnm.Print_Area" localSheetId="0">inv_almacen_5_y_6_abril_2022_!$A$1:$H$111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102" i="1" l="1"/>
  <c r="H25" i="1"/>
  <c r="H65" i="1"/>
</calcChain>
</file>

<file path=xl/sharedStrings.xml><?xml version="1.0" encoding="utf-8"?>
<sst xmlns="http://schemas.openxmlformats.org/spreadsheetml/2006/main" count="220" uniqueCount="66">
  <si>
    <t>INVENTARIO ALMACEN 5 Y 6</t>
  </si>
  <si>
    <t>Existencia</t>
  </si>
  <si>
    <t>Unidad</t>
  </si>
  <si>
    <t>Costo</t>
  </si>
  <si>
    <t>Valor</t>
  </si>
  <si>
    <t>TOTAL</t>
  </si>
  <si>
    <t>Fecha de adquisición y/o registro</t>
  </si>
  <si>
    <t>Artículo</t>
  </si>
  <si>
    <t>Código institucional</t>
  </si>
  <si>
    <t>Descripción artículo</t>
  </si>
  <si>
    <t>INSTITUTO DEL TABACO DE LA REPÚBLICA DOMINICANA</t>
  </si>
  <si>
    <t>HILO- S</t>
  </si>
  <si>
    <t>HILO</t>
  </si>
  <si>
    <t>ROLLO</t>
  </si>
  <si>
    <t>PAPEL K</t>
  </si>
  <si>
    <t>PAPEL KRAFT</t>
  </si>
  <si>
    <t>LIBRAS</t>
  </si>
  <si>
    <t>LIBRA</t>
  </si>
  <si>
    <t>TABCAPOTEOLOR</t>
  </si>
  <si>
    <t>TAB CAPOTE DE OLOR</t>
  </si>
  <si>
    <t>CAPOTE IT154</t>
  </si>
  <si>
    <t>TAB CAPOTE IT 154</t>
  </si>
  <si>
    <t>TAB IT154</t>
  </si>
  <si>
    <t>TABACO IT 154 EN PROCESO</t>
  </si>
  <si>
    <t>CAPOTE T13</t>
  </si>
  <si>
    <t>TAB CAPOTE T13</t>
  </si>
  <si>
    <t>TAB15LIGT13</t>
  </si>
  <si>
    <t>TAB 15 LIG T13</t>
  </si>
  <si>
    <t>TABT13</t>
  </si>
  <si>
    <t>TAB T13 EN PROCESO</t>
  </si>
  <si>
    <t>TAB-SCRAP</t>
  </si>
  <si>
    <t>SCRAP</t>
  </si>
  <si>
    <t>INVESTIGACION</t>
  </si>
  <si>
    <t xml:space="preserve">TAB DIF. ENSAÑOS DE INVESTIGACION </t>
  </si>
  <si>
    <t>OTROS ( 12 )</t>
  </si>
  <si>
    <t>TABACO ( 19 )</t>
  </si>
  <si>
    <t>PIC</t>
  </si>
  <si>
    <t>PICADURA</t>
  </si>
  <si>
    <t>TAB15LIGIT154</t>
  </si>
  <si>
    <t>TAB15 LIG IT 154</t>
  </si>
  <si>
    <t>VIN,</t>
  </si>
  <si>
    <t>VINAZA (TANQUE 55GLS)</t>
  </si>
  <si>
    <t>UND</t>
  </si>
  <si>
    <t>TAB15SEC T13</t>
  </si>
  <si>
    <t>TAB 15 SEC T13</t>
  </si>
  <si>
    <t>TAB15SECIT154</t>
  </si>
  <si>
    <t>TAB 15 SECO IT154</t>
  </si>
  <si>
    <t>TAB16LIGIT154</t>
  </si>
  <si>
    <t>TAB 16 LIG IT154</t>
  </si>
  <si>
    <t>TO2XBL</t>
  </si>
  <si>
    <t>TO2 X BL PRODUCTO TERMINADO</t>
  </si>
  <si>
    <t>TAB16SECT13</t>
  </si>
  <si>
    <t>TAB 16 SEC T13</t>
  </si>
  <si>
    <t>MES DE OCTUBRE 2025</t>
  </si>
  <si>
    <t>MES DE NOVIEMBRE 2025</t>
  </si>
  <si>
    <t>MES DE DICIEMBRE 2025</t>
  </si>
  <si>
    <t>PKES</t>
  </si>
  <si>
    <t>PAPEL KRAFT ENCERADO SATINADO</t>
  </si>
  <si>
    <t>15SECOCOROJO</t>
  </si>
  <si>
    <t>TAB15SECO COROJO</t>
  </si>
  <si>
    <t>COROJO</t>
  </si>
  <si>
    <t>TAB COROJO</t>
  </si>
  <si>
    <t>HVA</t>
  </si>
  <si>
    <t>TAB 15 SECO HVA</t>
  </si>
  <si>
    <t>SEC SAN V</t>
  </si>
  <si>
    <t>TAB SECO SAN VISENTE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</si>
</sst>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"/>
  </numFmts>
  <fonts count="17">
    <font>
      <sz val="11"/>
      <color rgb="FF000000"/>
      <name val="Liberation Sans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0000"/>
      <name val="Liberation Sans"/>
      <family val="2"/>
    </font>
    <font>
      <b/>
      <sz val="10"/>
      <color rgb="FFFFFFFF"/>
      <name val="Liberation Sans"/>
      <family val="2"/>
    </font>
    <font>
      <sz val="10"/>
      <color rgb="FF993300"/>
      <name val="Liberation Sans"/>
      <family val="2"/>
    </font>
    <font>
      <i/>
      <sz val="10"/>
      <color rgb="FF808080"/>
      <name val="Liberation Sans"/>
      <family val="2"/>
    </font>
    <font>
      <sz val="10"/>
      <color rgb="FF008000"/>
      <name val="Liberation Sans"/>
      <family val="2"/>
    </font>
    <font>
      <b/>
      <i/>
      <sz val="16"/>
      <color rgb="FF0000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164" fontId="16" fillId="0" borderId="5" xfId="0" applyNumberFormat="1" applyFont="1" applyBorder="1"/>
    <xf numFmtId="0" fontId="16" fillId="0" borderId="5" xfId="0" applyFont="1" applyBorder="1"/>
    <xf numFmtId="43" fontId="16" fillId="0" borderId="5" xfId="96" applyFont="1" applyBorder="1"/>
    <xf numFmtId="164" fontId="16" fillId="0" borderId="2" xfId="0" applyNumberFormat="1" applyFont="1" applyBorder="1"/>
    <xf numFmtId="0" fontId="16" fillId="0" borderId="2" xfId="0" applyFont="1" applyBorder="1"/>
    <xf numFmtId="43" fontId="16" fillId="0" borderId="2" xfId="96" applyFont="1" applyBorder="1"/>
    <xf numFmtId="0" fontId="15" fillId="0" borderId="2" xfId="0" applyFont="1" applyBorder="1" applyAlignment="1">
      <alignment horizontal="center"/>
    </xf>
    <xf numFmtId="43" fontId="15" fillId="0" borderId="2" xfId="96" applyFont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/>
    <xf numFmtId="0" fontId="15" fillId="0" borderId="0" xfId="0" applyFont="1" applyBorder="1" applyAlignment="1">
      <alignment horizontal="center"/>
    </xf>
    <xf numFmtId="43" fontId="15" fillId="0" borderId="0" xfId="96" applyFont="1" applyBorder="1"/>
    <xf numFmtId="4" fontId="15" fillId="0" borderId="2" xfId="0" applyNumberFormat="1" applyFont="1" applyBorder="1"/>
  </cellXfs>
  <cellStyles count="97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1 3" xfId="5" xr:uid="{00000000-0005-0000-0000-000004000000}"/>
    <cellStyle name="Accent 1 4" xfId="6" xr:uid="{00000000-0005-0000-0000-000005000000}"/>
    <cellStyle name="Accent 1 5" xfId="7" xr:uid="{00000000-0005-0000-0000-000006000000}"/>
    <cellStyle name="Accent 2" xfId="8" xr:uid="{00000000-0005-0000-0000-000007000000}"/>
    <cellStyle name="Accent 2 1" xfId="9" xr:uid="{00000000-0005-0000-0000-000008000000}"/>
    <cellStyle name="Accent 2 2" xfId="10" xr:uid="{00000000-0005-0000-0000-000009000000}"/>
    <cellStyle name="Accent 2 3" xfId="11" xr:uid="{00000000-0005-0000-0000-00000A000000}"/>
    <cellStyle name="Accent 2 4" xfId="12" xr:uid="{00000000-0005-0000-0000-00000B000000}"/>
    <cellStyle name="Accent 2 5" xfId="13" xr:uid="{00000000-0005-0000-0000-00000C000000}"/>
    <cellStyle name="Accent 3" xfId="14" xr:uid="{00000000-0005-0000-0000-00000D000000}"/>
    <cellStyle name="Accent 3 1" xfId="15" xr:uid="{00000000-0005-0000-0000-00000E000000}"/>
    <cellStyle name="Accent 3 2" xfId="16" xr:uid="{00000000-0005-0000-0000-00000F000000}"/>
    <cellStyle name="Accent 3 3" xfId="17" xr:uid="{00000000-0005-0000-0000-000010000000}"/>
    <cellStyle name="Accent 3 4" xfId="18" xr:uid="{00000000-0005-0000-0000-000011000000}"/>
    <cellStyle name="Accent 3 5" xfId="19" xr:uid="{00000000-0005-0000-0000-000012000000}"/>
    <cellStyle name="Accent 4" xfId="20" xr:uid="{00000000-0005-0000-0000-000013000000}"/>
    <cellStyle name="Accent 5" xfId="21" xr:uid="{00000000-0005-0000-0000-000014000000}"/>
    <cellStyle name="Accent 6" xfId="22" xr:uid="{00000000-0005-0000-0000-000015000000}"/>
    <cellStyle name="Accent 7" xfId="23" xr:uid="{00000000-0005-0000-0000-000016000000}"/>
    <cellStyle name="Accent 8" xfId="24" xr:uid="{00000000-0005-0000-0000-000017000000}"/>
    <cellStyle name="Bad" xfId="25" xr:uid="{00000000-0005-0000-0000-000018000000}"/>
    <cellStyle name="Bad 1" xfId="26" xr:uid="{00000000-0005-0000-0000-000019000000}"/>
    <cellStyle name="Bad 2" xfId="27" xr:uid="{00000000-0005-0000-0000-00001A000000}"/>
    <cellStyle name="Bad 3" xfId="28" xr:uid="{00000000-0005-0000-0000-00001B000000}"/>
    <cellStyle name="Bad 4" xfId="29" xr:uid="{00000000-0005-0000-0000-00001C000000}"/>
    <cellStyle name="Bad 5" xfId="30" xr:uid="{00000000-0005-0000-0000-00001D000000}"/>
    <cellStyle name="Error" xfId="31" xr:uid="{00000000-0005-0000-0000-00001E000000}"/>
    <cellStyle name="Error 1" xfId="32" xr:uid="{00000000-0005-0000-0000-00001F000000}"/>
    <cellStyle name="Error 2" xfId="33" xr:uid="{00000000-0005-0000-0000-000020000000}"/>
    <cellStyle name="Error 3" xfId="34" xr:uid="{00000000-0005-0000-0000-000021000000}"/>
    <cellStyle name="Error 4" xfId="35" xr:uid="{00000000-0005-0000-0000-000022000000}"/>
    <cellStyle name="Error 5" xfId="36" xr:uid="{00000000-0005-0000-0000-000023000000}"/>
    <cellStyle name="Excel_BuiltIn_Neutral" xfId="37" xr:uid="{00000000-0005-0000-0000-000024000000}"/>
    <cellStyle name="Footnote" xfId="38" xr:uid="{00000000-0005-0000-0000-000025000000}"/>
    <cellStyle name="Footnote 1" xfId="39" xr:uid="{00000000-0005-0000-0000-000026000000}"/>
    <cellStyle name="Footnote 2" xfId="40" xr:uid="{00000000-0005-0000-0000-000027000000}"/>
    <cellStyle name="Footnote 3" xfId="41" xr:uid="{00000000-0005-0000-0000-000028000000}"/>
    <cellStyle name="Footnote 4" xfId="42" xr:uid="{00000000-0005-0000-0000-000029000000}"/>
    <cellStyle name="Footnote 5" xfId="43" xr:uid="{00000000-0005-0000-0000-00002A000000}"/>
    <cellStyle name="Good" xfId="44" xr:uid="{00000000-0005-0000-0000-00002B000000}"/>
    <cellStyle name="Good 1" xfId="45" xr:uid="{00000000-0005-0000-0000-00002C000000}"/>
    <cellStyle name="Good 2" xfId="46" xr:uid="{00000000-0005-0000-0000-00002D000000}"/>
    <cellStyle name="Good 3" xfId="47" xr:uid="{00000000-0005-0000-0000-00002E000000}"/>
    <cellStyle name="Good 4" xfId="48" xr:uid="{00000000-0005-0000-0000-00002F000000}"/>
    <cellStyle name="Good 5" xfId="49" xr:uid="{00000000-0005-0000-0000-000030000000}"/>
    <cellStyle name="Heading" xfId="50" xr:uid="{00000000-0005-0000-0000-000031000000}"/>
    <cellStyle name="Heading (user) (user)" xfId="51" xr:uid="{00000000-0005-0000-0000-000032000000}"/>
    <cellStyle name="Heading (user) (user) (user)" xfId="52" xr:uid="{00000000-0005-0000-0000-000033000000}"/>
    <cellStyle name="Heading (user) (user) (user) (user)" xfId="53" xr:uid="{00000000-0005-0000-0000-000034000000}"/>
    <cellStyle name="Heading (user) (user) (user) (user) (user)" xfId="54" xr:uid="{00000000-0005-0000-0000-000035000000}"/>
    <cellStyle name="Heading (user) (user) (user) (user) (user) (user)" xfId="55" xr:uid="{00000000-0005-0000-0000-000036000000}"/>
    <cellStyle name="Heading (user) (user) (user) (user) (user) (user) (user)" xfId="56" xr:uid="{00000000-0005-0000-0000-000037000000}"/>
    <cellStyle name="Heading 1" xfId="57" xr:uid="{00000000-0005-0000-0000-000038000000}"/>
    <cellStyle name="Heading 1 1" xfId="58" xr:uid="{00000000-0005-0000-0000-000039000000}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1 5" xfId="62" xr:uid="{00000000-0005-0000-0000-00003D000000}"/>
    <cellStyle name="Heading 2" xfId="63" xr:uid="{00000000-0005-0000-0000-00003E000000}"/>
    <cellStyle name="Heading 2 1" xfId="64" xr:uid="{00000000-0005-0000-0000-00003F000000}"/>
    <cellStyle name="Heading 2 2" xfId="65" xr:uid="{00000000-0005-0000-0000-000040000000}"/>
    <cellStyle name="Heading 2 3" xfId="66" xr:uid="{00000000-0005-0000-0000-000041000000}"/>
    <cellStyle name="Heading 2 4" xfId="67" xr:uid="{00000000-0005-0000-0000-000042000000}"/>
    <cellStyle name="Heading 2 5" xfId="68" xr:uid="{00000000-0005-0000-0000-000043000000}"/>
    <cellStyle name="Heading1" xfId="69" xr:uid="{00000000-0005-0000-0000-000044000000}"/>
    <cellStyle name="Millares" xfId="96" builtinId="3"/>
    <cellStyle name="Normal" xfId="0" builtinId="0" customBuiltin="1"/>
    <cellStyle name="Note" xfId="70" xr:uid="{00000000-0005-0000-0000-000046000000}"/>
    <cellStyle name="Note 1" xfId="71" xr:uid="{00000000-0005-0000-0000-000047000000}"/>
    <cellStyle name="Note 2" xfId="72" xr:uid="{00000000-0005-0000-0000-000048000000}"/>
    <cellStyle name="Note 3" xfId="73" xr:uid="{00000000-0005-0000-0000-000049000000}"/>
    <cellStyle name="Note 4" xfId="74" xr:uid="{00000000-0005-0000-0000-00004A000000}"/>
    <cellStyle name="Note 5" xfId="75" xr:uid="{00000000-0005-0000-0000-00004B000000}"/>
    <cellStyle name="Result" xfId="76" xr:uid="{00000000-0005-0000-0000-00004C000000}"/>
    <cellStyle name="Result2" xfId="77" xr:uid="{00000000-0005-0000-0000-00004D000000}"/>
    <cellStyle name="Status" xfId="78" xr:uid="{00000000-0005-0000-0000-00004E000000}"/>
    <cellStyle name="Status 1" xfId="79" xr:uid="{00000000-0005-0000-0000-00004F000000}"/>
    <cellStyle name="Status 2" xfId="80" xr:uid="{00000000-0005-0000-0000-000050000000}"/>
    <cellStyle name="Status 3" xfId="81" xr:uid="{00000000-0005-0000-0000-000051000000}"/>
    <cellStyle name="Status 4" xfId="82" xr:uid="{00000000-0005-0000-0000-000052000000}"/>
    <cellStyle name="Status 5" xfId="83" xr:uid="{00000000-0005-0000-0000-000053000000}"/>
    <cellStyle name="Text" xfId="84" xr:uid="{00000000-0005-0000-0000-000054000000}"/>
    <cellStyle name="Text 1" xfId="85" xr:uid="{00000000-0005-0000-0000-000055000000}"/>
    <cellStyle name="Text 2" xfId="86" xr:uid="{00000000-0005-0000-0000-000056000000}"/>
    <cellStyle name="Text 3" xfId="87" xr:uid="{00000000-0005-0000-0000-000057000000}"/>
    <cellStyle name="Text 4" xfId="88" xr:uid="{00000000-0005-0000-0000-000058000000}"/>
    <cellStyle name="Text 5" xfId="89" xr:uid="{00000000-0005-0000-0000-000059000000}"/>
    <cellStyle name="Warning" xfId="90" xr:uid="{00000000-0005-0000-0000-00005A000000}"/>
    <cellStyle name="Warning 1" xfId="91" xr:uid="{00000000-0005-0000-0000-00005B000000}"/>
    <cellStyle name="Warning 2" xfId="92" xr:uid="{00000000-0005-0000-0000-00005C000000}"/>
    <cellStyle name="Warning 3" xfId="93" xr:uid="{00000000-0005-0000-0000-00005D000000}"/>
    <cellStyle name="Warning 4" xfId="94" xr:uid="{00000000-0005-0000-0000-00005E000000}"/>
    <cellStyle name="Warning 5" xfId="95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659494</xdr:colOff>
      <xdr:row>5</xdr:row>
      <xdr:rowOff>136071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88AF58-A105-D402-6CDF-E0084E1D3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436" cy="858951"/>
        </a:xfrm>
        <a:prstGeom prst="rect">
          <a:avLst/>
        </a:prstGeom>
      </xdr:spPr>
    </xdr:pic>
    <xdr:clientData/>
  </xdr:twoCellAnchor>
  <xdr:twoCellAnchor editAs="oneCell">
    <xdr:from>
      <xdr:col>5</xdr:col>
      <xdr:colOff>292763</xdr:colOff>
      <xdr:row>0</xdr:row>
      <xdr:rowOff>85045</xdr:rowOff>
    </xdr:from>
    <xdr:to>
      <xdr:col>7</xdr:col>
      <xdr:colOff>842873</xdr:colOff>
      <xdr:row>5</xdr:row>
      <xdr:rowOff>45975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CA343F-84BD-1B42-FD56-F9120E0F2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4370" y="85045"/>
          <a:ext cx="1910825" cy="870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2"/>
  <sheetViews>
    <sheetView tabSelected="1" topLeftCell="A52" zoomScale="112" zoomScaleNormal="112" workbookViewId="0">
      <selection activeCell="F107" sqref="F107"/>
    </sheetView>
  </sheetViews>
  <sheetFormatPr baseColWidth="10" defaultRowHeight="15"/>
  <cols>
    <col min="1" max="1" width="11" style="12" customWidth="1"/>
    <col min="2" max="2" width="13.125" style="12" bestFit="1" customWidth="1"/>
    <col min="3" max="3" width="18.625" style="12" bestFit="1" customWidth="1"/>
    <col min="4" max="4" width="34.375" style="12" customWidth="1"/>
    <col min="5" max="5" width="10.625" style="12" customWidth="1"/>
    <col min="6" max="6" width="7.25" style="12" bestFit="1" customWidth="1"/>
    <col min="7" max="7" width="10.625" style="12" customWidth="1"/>
    <col min="8" max="8" width="13.375" style="12" customWidth="1"/>
    <col min="9" max="9" width="11" style="12" customWidth="1"/>
    <col min="10" max="16384" width="11" style="12"/>
  </cols>
  <sheetData>
    <row r="2" spans="1:8" ht="14.25" customHeight="1">
      <c r="A2" s="13" t="s">
        <v>10</v>
      </c>
      <c r="B2" s="13"/>
      <c r="C2" s="13"/>
      <c r="D2" s="13"/>
      <c r="E2" s="13"/>
      <c r="F2" s="13"/>
      <c r="G2" s="13"/>
      <c r="H2" s="13"/>
    </row>
    <row r="3" spans="1:8" ht="14.25" customHeight="1">
      <c r="A3" s="13" t="s">
        <v>0</v>
      </c>
      <c r="B3" s="13"/>
      <c r="C3" s="13"/>
      <c r="D3" s="13"/>
      <c r="E3" s="13"/>
      <c r="F3" s="13"/>
      <c r="G3" s="13"/>
      <c r="H3" s="13"/>
    </row>
    <row r="4" spans="1:8" ht="14.25" customHeight="1">
      <c r="A4" s="13" t="s">
        <v>53</v>
      </c>
      <c r="B4" s="13"/>
      <c r="C4" s="13"/>
      <c r="D4" s="13"/>
      <c r="E4" s="13"/>
      <c r="F4" s="13"/>
      <c r="G4" s="13"/>
      <c r="H4" s="13"/>
    </row>
    <row r="5" spans="1:8">
      <c r="C5" s="14"/>
    </row>
    <row r="6" spans="1:8" ht="15.75" thickBot="1">
      <c r="C6" s="14"/>
    </row>
    <row r="7" spans="1:8" ht="14.25" customHeight="1">
      <c r="A7" s="1" t="s">
        <v>6</v>
      </c>
      <c r="B7" s="1" t="s">
        <v>7</v>
      </c>
      <c r="C7" s="1" t="s">
        <v>8</v>
      </c>
      <c r="D7" s="1" t="s">
        <v>9</v>
      </c>
      <c r="E7" s="1" t="s">
        <v>1</v>
      </c>
      <c r="F7" s="1" t="s">
        <v>2</v>
      </c>
      <c r="G7" s="1" t="s">
        <v>3</v>
      </c>
      <c r="H7" s="1" t="s">
        <v>4</v>
      </c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 s="2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5" customHeight="1" thickBot="1">
      <c r="A11" s="3"/>
      <c r="B11" s="3"/>
      <c r="C11" s="3"/>
      <c r="D11" s="3"/>
      <c r="E11" s="3"/>
      <c r="F11" s="3"/>
      <c r="G11" s="3"/>
      <c r="H11" s="3"/>
    </row>
    <row r="12" spans="1:8">
      <c r="A12" s="4">
        <v>43635</v>
      </c>
      <c r="B12" s="5" t="s">
        <v>34</v>
      </c>
      <c r="C12" s="5" t="s">
        <v>11</v>
      </c>
      <c r="D12" s="5" t="s">
        <v>12</v>
      </c>
      <c r="E12" s="5">
        <v>4</v>
      </c>
      <c r="F12" s="5" t="s">
        <v>13</v>
      </c>
      <c r="G12" s="6">
        <v>1820</v>
      </c>
      <c r="H12" s="6">
        <f>+G12*E12</f>
        <v>7280</v>
      </c>
    </row>
    <row r="13" spans="1:8">
      <c r="A13" s="7">
        <v>43195</v>
      </c>
      <c r="B13" s="8" t="s">
        <v>34</v>
      </c>
      <c r="C13" s="8" t="s">
        <v>56</v>
      </c>
      <c r="D13" s="8" t="s">
        <v>57</v>
      </c>
      <c r="E13" s="8">
        <v>4</v>
      </c>
      <c r="F13" s="8" t="s">
        <v>42</v>
      </c>
      <c r="G13" s="9">
        <v>1760.56</v>
      </c>
      <c r="H13" s="9">
        <f t="shared" ref="H13:H24" si="0">+G13*E13</f>
        <v>7042.24</v>
      </c>
    </row>
    <row r="14" spans="1:8">
      <c r="A14" s="7">
        <v>43195</v>
      </c>
      <c r="B14" s="8" t="s">
        <v>34</v>
      </c>
      <c r="C14" s="8" t="s">
        <v>40</v>
      </c>
      <c r="D14" s="8" t="s">
        <v>41</v>
      </c>
      <c r="E14" s="8">
        <v>1</v>
      </c>
      <c r="F14" s="8" t="s">
        <v>42</v>
      </c>
      <c r="G14" s="9">
        <v>28231.5</v>
      </c>
      <c r="H14" s="9">
        <f t="shared" si="0"/>
        <v>28231.5</v>
      </c>
    </row>
    <row r="15" spans="1:8">
      <c r="A15" s="7">
        <v>43088</v>
      </c>
      <c r="B15" s="8" t="s">
        <v>35</v>
      </c>
      <c r="C15" s="8" t="s">
        <v>36</v>
      </c>
      <c r="D15" s="8" t="s">
        <v>37</v>
      </c>
      <c r="E15" s="8">
        <v>534</v>
      </c>
      <c r="F15" s="8" t="s">
        <v>16</v>
      </c>
      <c r="G15" s="9">
        <v>27.707090000000001</v>
      </c>
      <c r="H15" s="9">
        <f t="shared" si="0"/>
        <v>14795.58606</v>
      </c>
    </row>
    <row r="16" spans="1:8">
      <c r="A16" s="7">
        <v>43088</v>
      </c>
      <c r="B16" s="8" t="s">
        <v>35</v>
      </c>
      <c r="C16" s="8" t="s">
        <v>30</v>
      </c>
      <c r="D16" s="8" t="s">
        <v>31</v>
      </c>
      <c r="E16" s="8">
        <v>369</v>
      </c>
      <c r="F16" s="8" t="s">
        <v>17</v>
      </c>
      <c r="G16" s="9">
        <v>41.24</v>
      </c>
      <c r="H16" s="9">
        <f t="shared" si="0"/>
        <v>15217.560000000001</v>
      </c>
    </row>
    <row r="17" spans="1:8">
      <c r="A17" s="7">
        <v>42940</v>
      </c>
      <c r="B17" s="8" t="s">
        <v>35</v>
      </c>
      <c r="C17" s="8" t="s">
        <v>58</v>
      </c>
      <c r="D17" s="8" t="s">
        <v>59</v>
      </c>
      <c r="E17" s="8">
        <v>1014</v>
      </c>
      <c r="F17" s="8" t="s">
        <v>16</v>
      </c>
      <c r="G17" s="9">
        <v>330.11545000000001</v>
      </c>
      <c r="H17" s="9">
        <f t="shared" si="0"/>
        <v>334737.06630000001</v>
      </c>
    </row>
    <row r="18" spans="1:8">
      <c r="A18" s="7">
        <v>42940</v>
      </c>
      <c r="B18" s="8" t="s">
        <v>35</v>
      </c>
      <c r="C18" s="8" t="s">
        <v>20</v>
      </c>
      <c r="D18" s="8" t="s">
        <v>21</v>
      </c>
      <c r="E18" s="8">
        <v>884</v>
      </c>
      <c r="F18" s="8" t="s">
        <v>16</v>
      </c>
      <c r="G18" s="9">
        <v>362.11545000000001</v>
      </c>
      <c r="H18" s="9">
        <f t="shared" si="0"/>
        <v>320110.05780000001</v>
      </c>
    </row>
    <row r="19" spans="1:8">
      <c r="A19" s="7">
        <v>43033</v>
      </c>
      <c r="B19" s="8" t="s">
        <v>35</v>
      </c>
      <c r="C19" s="8" t="s">
        <v>22</v>
      </c>
      <c r="D19" s="8" t="s">
        <v>23</v>
      </c>
      <c r="E19" s="8">
        <v>772</v>
      </c>
      <c r="F19" s="8" t="s">
        <v>16</v>
      </c>
      <c r="G19" s="9">
        <v>76.505229999999997</v>
      </c>
      <c r="H19" s="9">
        <f t="shared" si="0"/>
        <v>59062.037559999997</v>
      </c>
    </row>
    <row r="20" spans="1:8">
      <c r="A20" s="7">
        <v>43180</v>
      </c>
      <c r="B20" s="8" t="s">
        <v>35</v>
      </c>
      <c r="C20" s="8" t="s">
        <v>45</v>
      </c>
      <c r="D20" s="8" t="s">
        <v>46</v>
      </c>
      <c r="E20" s="8">
        <v>465</v>
      </c>
      <c r="F20" s="8" t="s">
        <v>16</v>
      </c>
      <c r="G20" s="9">
        <v>370.60496999999998</v>
      </c>
      <c r="H20" s="9">
        <f t="shared" si="0"/>
        <v>172331.31104999999</v>
      </c>
    </row>
    <row r="21" spans="1:8">
      <c r="A21" s="7">
        <v>43180</v>
      </c>
      <c r="B21" s="8" t="s">
        <v>35</v>
      </c>
      <c r="C21" s="8" t="s">
        <v>32</v>
      </c>
      <c r="D21" s="8" t="s">
        <v>33</v>
      </c>
      <c r="E21" s="8">
        <v>276</v>
      </c>
      <c r="F21" s="8" t="s">
        <v>16</v>
      </c>
      <c r="G21" s="9">
        <v>91.03</v>
      </c>
      <c r="H21" s="9">
        <f t="shared" si="0"/>
        <v>25124.28</v>
      </c>
    </row>
    <row r="22" spans="1:8">
      <c r="A22" s="7">
        <v>43180</v>
      </c>
      <c r="B22" s="8" t="s">
        <v>35</v>
      </c>
      <c r="C22" s="8" t="s">
        <v>49</v>
      </c>
      <c r="D22" s="8" t="s">
        <v>50</v>
      </c>
      <c r="E22" s="8">
        <v>100</v>
      </c>
      <c r="F22" s="8" t="s">
        <v>17</v>
      </c>
      <c r="G22" s="9">
        <v>228.203</v>
      </c>
      <c r="H22" s="9">
        <f t="shared" si="0"/>
        <v>22820.3</v>
      </c>
    </row>
    <row r="23" spans="1:8">
      <c r="A23" s="7">
        <v>43193</v>
      </c>
      <c r="B23" s="8" t="s">
        <v>35</v>
      </c>
      <c r="C23" s="8" t="s">
        <v>24</v>
      </c>
      <c r="D23" s="8" t="s">
        <v>25</v>
      </c>
      <c r="E23" s="8">
        <v>650</v>
      </c>
      <c r="F23" s="8" t="s">
        <v>16</v>
      </c>
      <c r="G23" s="9">
        <v>329.49115999999998</v>
      </c>
      <c r="H23" s="9">
        <f t="shared" si="0"/>
        <v>214169.25399999999</v>
      </c>
    </row>
    <row r="24" spans="1:8">
      <c r="A24" s="7">
        <v>42002</v>
      </c>
      <c r="B24" s="8" t="s">
        <v>35</v>
      </c>
      <c r="C24" s="8" t="s">
        <v>51</v>
      </c>
      <c r="D24" s="8" t="s">
        <v>52</v>
      </c>
      <c r="E24" s="8">
        <v>50</v>
      </c>
      <c r="F24" s="8" t="s">
        <v>17</v>
      </c>
      <c r="G24" s="9">
        <v>320.32</v>
      </c>
      <c r="H24" s="9">
        <f t="shared" si="0"/>
        <v>16016</v>
      </c>
    </row>
    <row r="25" spans="1:8">
      <c r="A25" s="10" t="s">
        <v>5</v>
      </c>
      <c r="B25" s="10"/>
      <c r="C25" s="10"/>
      <c r="D25" s="10"/>
      <c r="E25" s="10"/>
      <c r="F25" s="10"/>
      <c r="G25" s="10"/>
      <c r="H25" s="11">
        <f>SUM(H12:H24)</f>
        <v>1236937.1927700001</v>
      </c>
    </row>
    <row r="26" spans="1:8">
      <c r="A26" s="15"/>
      <c r="B26" s="15"/>
      <c r="C26" s="15"/>
      <c r="D26" s="15"/>
      <c r="E26" s="15"/>
      <c r="F26" s="15"/>
      <c r="G26" s="15"/>
      <c r="H26" s="16"/>
    </row>
    <row r="27" spans="1:8">
      <c r="A27" s="15"/>
      <c r="B27" s="15"/>
      <c r="C27" s="15"/>
      <c r="D27" s="15"/>
      <c r="E27" s="15"/>
      <c r="F27" s="15"/>
      <c r="G27" s="15"/>
      <c r="H27" s="16"/>
    </row>
    <row r="28" spans="1:8">
      <c r="A28" s="15"/>
      <c r="B28" s="15"/>
      <c r="C28" s="15"/>
      <c r="D28" s="15"/>
      <c r="E28" s="15"/>
      <c r="F28" s="15"/>
      <c r="G28" s="15"/>
      <c r="H28" s="16"/>
    </row>
    <row r="29" spans="1:8">
      <c r="A29" s="15"/>
      <c r="B29" s="15"/>
      <c r="C29" s="15"/>
      <c r="D29" s="15"/>
      <c r="E29" s="15"/>
      <c r="F29" s="15"/>
      <c r="G29" s="15"/>
      <c r="H29" s="16"/>
    </row>
    <row r="30" spans="1:8">
      <c r="A30" s="15"/>
      <c r="B30" s="15"/>
      <c r="C30" s="15"/>
      <c r="D30" s="15"/>
      <c r="E30" s="15"/>
      <c r="F30" s="15"/>
      <c r="G30" s="15"/>
      <c r="H30" s="16"/>
    </row>
    <row r="31" spans="1:8">
      <c r="A31" s="15"/>
      <c r="B31" s="15"/>
      <c r="C31" s="15"/>
      <c r="D31" s="15"/>
      <c r="E31" s="15"/>
      <c r="F31" s="15"/>
      <c r="G31" s="15"/>
      <c r="H31" s="16"/>
    </row>
    <row r="32" spans="1:8">
      <c r="A32" s="15"/>
      <c r="B32" s="15"/>
      <c r="C32" s="15"/>
      <c r="D32" s="15"/>
      <c r="E32" s="15"/>
      <c r="F32" s="15"/>
      <c r="G32" s="15"/>
      <c r="H32" s="16"/>
    </row>
    <row r="33" spans="1:8">
      <c r="A33" s="15"/>
      <c r="B33" s="15"/>
      <c r="C33" s="15"/>
      <c r="D33" s="15"/>
      <c r="E33" s="15"/>
      <c r="F33" s="15"/>
      <c r="G33" s="15"/>
      <c r="H33" s="16"/>
    </row>
    <row r="34" spans="1:8">
      <c r="A34" s="15"/>
      <c r="B34" s="15"/>
      <c r="C34" s="15"/>
      <c r="D34" s="15"/>
      <c r="E34" s="15"/>
      <c r="F34" s="15"/>
      <c r="G34" s="15"/>
      <c r="H34" s="16"/>
    </row>
    <row r="35" spans="1:8">
      <c r="A35" s="15"/>
      <c r="B35" s="15"/>
      <c r="C35" s="15"/>
      <c r="D35" s="15"/>
      <c r="E35" s="15"/>
      <c r="F35" s="15"/>
      <c r="G35" s="15"/>
      <c r="H35" s="16"/>
    </row>
    <row r="36" spans="1:8">
      <c r="A36" s="15"/>
      <c r="B36" s="15"/>
      <c r="C36" s="15"/>
      <c r="D36" s="15"/>
      <c r="E36" s="15"/>
      <c r="F36" s="15"/>
      <c r="G36" s="15"/>
      <c r="H36" s="16"/>
    </row>
    <row r="37" spans="1:8">
      <c r="A37" s="15"/>
      <c r="B37" s="15"/>
      <c r="C37" s="15"/>
      <c r="D37" s="15"/>
      <c r="E37" s="15"/>
      <c r="F37" s="15"/>
      <c r="G37" s="15"/>
      <c r="H37" s="16"/>
    </row>
    <row r="38" spans="1:8">
      <c r="A38" s="15"/>
      <c r="B38" s="15"/>
      <c r="C38" s="15"/>
      <c r="D38" s="15"/>
      <c r="E38" s="15"/>
      <c r="F38" s="15"/>
      <c r="G38" s="15"/>
      <c r="H38" s="16"/>
    </row>
    <row r="39" spans="1:8">
      <c r="A39" s="13" t="s">
        <v>10</v>
      </c>
      <c r="B39" s="13"/>
      <c r="C39" s="13"/>
      <c r="D39" s="13"/>
      <c r="E39" s="13"/>
      <c r="F39" s="13"/>
      <c r="G39" s="13"/>
      <c r="H39" s="13"/>
    </row>
    <row r="40" spans="1:8" ht="14.25" customHeight="1">
      <c r="A40" s="13" t="s">
        <v>0</v>
      </c>
      <c r="B40" s="13"/>
      <c r="C40" s="13"/>
      <c r="D40" s="13"/>
      <c r="E40" s="13"/>
      <c r="F40" s="13"/>
      <c r="G40" s="13"/>
      <c r="H40" s="13"/>
    </row>
    <row r="41" spans="1:8" ht="14.25" customHeight="1">
      <c r="A41" s="13" t="s">
        <v>54</v>
      </c>
      <c r="B41" s="13"/>
      <c r="C41" s="13"/>
      <c r="D41" s="13"/>
      <c r="E41" s="13"/>
      <c r="F41" s="13"/>
      <c r="G41" s="13"/>
      <c r="H41" s="13"/>
    </row>
    <row r="42" spans="1:8" ht="15.75" thickBot="1"/>
    <row r="43" spans="1:8" ht="14.25" customHeight="1">
      <c r="A43" s="1" t="s">
        <v>6</v>
      </c>
      <c r="B43" s="1" t="s">
        <v>7</v>
      </c>
      <c r="C43" s="1" t="s">
        <v>8</v>
      </c>
      <c r="D43" s="1" t="s">
        <v>9</v>
      </c>
      <c r="E43" s="1" t="s">
        <v>1</v>
      </c>
      <c r="F43" s="1" t="s">
        <v>2</v>
      </c>
      <c r="G43" s="1" t="s">
        <v>3</v>
      </c>
      <c r="H43" s="1" t="s">
        <v>4</v>
      </c>
    </row>
    <row r="44" spans="1:8" ht="14.25" customHeight="1">
      <c r="A44" s="2"/>
      <c r="B44" s="2"/>
      <c r="C44" s="2"/>
      <c r="D44" s="2"/>
      <c r="E44" s="2"/>
      <c r="F44" s="2"/>
      <c r="G44" s="2"/>
      <c r="H44" s="2"/>
    </row>
    <row r="45" spans="1:8" ht="14.25" customHeight="1">
      <c r="A45" s="2"/>
      <c r="B45" s="2"/>
      <c r="C45" s="2"/>
      <c r="D45" s="2"/>
      <c r="E45" s="2"/>
      <c r="F45" s="2"/>
      <c r="G45" s="2"/>
      <c r="H45" s="2"/>
    </row>
    <row r="46" spans="1:8" ht="14.25" customHeight="1">
      <c r="A46" s="2"/>
      <c r="B46" s="2"/>
      <c r="C46" s="2"/>
      <c r="D46" s="2"/>
      <c r="E46" s="2"/>
      <c r="F46" s="2"/>
      <c r="G46" s="2"/>
      <c r="H46" s="2"/>
    </row>
    <row r="47" spans="1:8" ht="15" customHeight="1" thickBot="1">
      <c r="A47" s="3"/>
      <c r="B47" s="3"/>
      <c r="C47" s="3"/>
      <c r="D47" s="3"/>
      <c r="E47" s="3"/>
      <c r="F47" s="3"/>
      <c r="G47" s="3"/>
      <c r="H47" s="3"/>
    </row>
    <row r="48" spans="1:8">
      <c r="A48" s="4">
        <v>43195</v>
      </c>
      <c r="B48" s="5" t="s">
        <v>34</v>
      </c>
      <c r="C48" s="5" t="s">
        <v>11</v>
      </c>
      <c r="D48" s="5" t="s">
        <v>12</v>
      </c>
      <c r="E48" s="5">
        <v>6</v>
      </c>
      <c r="F48" s="5" t="s">
        <v>13</v>
      </c>
      <c r="G48" s="6">
        <v>1820</v>
      </c>
      <c r="H48" s="6">
        <f>+G48*E48</f>
        <v>10920</v>
      </c>
    </row>
    <row r="49" spans="1:8">
      <c r="A49" s="7">
        <v>43195</v>
      </c>
      <c r="B49" s="8" t="s">
        <v>34</v>
      </c>
      <c r="C49" s="8" t="s">
        <v>14</v>
      </c>
      <c r="D49" s="8" t="s">
        <v>15</v>
      </c>
      <c r="E49" s="8">
        <v>2</v>
      </c>
      <c r="F49" s="8" t="s">
        <v>13</v>
      </c>
      <c r="G49" s="9">
        <v>1546.61</v>
      </c>
      <c r="H49" s="9">
        <f t="shared" ref="H49:H64" si="1">+G49*E49</f>
        <v>3093.22</v>
      </c>
    </row>
    <row r="50" spans="1:8">
      <c r="A50" s="7">
        <v>43088</v>
      </c>
      <c r="B50" s="8" t="s">
        <v>34</v>
      </c>
      <c r="C50" s="8" t="s">
        <v>40</v>
      </c>
      <c r="D50" s="8" t="s">
        <v>41</v>
      </c>
      <c r="E50" s="8">
        <v>2</v>
      </c>
      <c r="F50" s="8" t="s">
        <v>42</v>
      </c>
      <c r="G50" s="9">
        <v>28231.5</v>
      </c>
      <c r="H50" s="9">
        <f t="shared" si="1"/>
        <v>56463</v>
      </c>
    </row>
    <row r="51" spans="1:8">
      <c r="A51" s="7">
        <v>43088</v>
      </c>
      <c r="B51" s="8" t="s">
        <v>35</v>
      </c>
      <c r="C51" s="8" t="s">
        <v>36</v>
      </c>
      <c r="D51" s="8" t="s">
        <v>37</v>
      </c>
      <c r="E51" s="8">
        <v>128</v>
      </c>
      <c r="F51" s="8" t="s">
        <v>16</v>
      </c>
      <c r="G51" s="9">
        <v>23.015219999999999</v>
      </c>
      <c r="H51" s="9">
        <f t="shared" si="1"/>
        <v>2945.9481599999999</v>
      </c>
    </row>
    <row r="52" spans="1:8">
      <c r="A52" s="7">
        <v>42940</v>
      </c>
      <c r="B52" s="8" t="s">
        <v>35</v>
      </c>
      <c r="C52" s="8" t="s">
        <v>30</v>
      </c>
      <c r="D52" s="8" t="s">
        <v>31</v>
      </c>
      <c r="E52" s="8">
        <v>500</v>
      </c>
      <c r="F52" s="8" t="s">
        <v>17</v>
      </c>
      <c r="G52" s="9">
        <v>41.24</v>
      </c>
      <c r="H52" s="9">
        <f t="shared" si="1"/>
        <v>20620</v>
      </c>
    </row>
    <row r="53" spans="1:8">
      <c r="A53" s="7">
        <v>42940</v>
      </c>
      <c r="B53" s="8" t="s">
        <v>35</v>
      </c>
      <c r="C53" s="8" t="s">
        <v>18</v>
      </c>
      <c r="D53" s="8" t="s">
        <v>19</v>
      </c>
      <c r="E53" s="8">
        <v>120</v>
      </c>
      <c r="F53" s="8" t="s">
        <v>17</v>
      </c>
      <c r="G53" s="9">
        <v>225.26329999999999</v>
      </c>
      <c r="H53" s="9">
        <f t="shared" si="1"/>
        <v>27031.595999999998</v>
      </c>
    </row>
    <row r="54" spans="1:8">
      <c r="A54" s="7">
        <v>43033</v>
      </c>
      <c r="B54" s="8" t="s">
        <v>35</v>
      </c>
      <c r="C54" s="8" t="s">
        <v>20</v>
      </c>
      <c r="D54" s="8" t="s">
        <v>21</v>
      </c>
      <c r="E54" s="8">
        <v>876</v>
      </c>
      <c r="F54" s="8" t="s">
        <v>16</v>
      </c>
      <c r="G54" s="9">
        <v>362.11545000000001</v>
      </c>
      <c r="H54" s="9">
        <f t="shared" si="1"/>
        <v>317213.13420000003</v>
      </c>
    </row>
    <row r="55" spans="1:8">
      <c r="A55" s="7">
        <v>43180</v>
      </c>
      <c r="B55" s="8" t="s">
        <v>35</v>
      </c>
      <c r="C55" s="8" t="s">
        <v>22</v>
      </c>
      <c r="D55" s="8" t="s">
        <v>23</v>
      </c>
      <c r="E55" s="8">
        <v>1351</v>
      </c>
      <c r="F55" s="8" t="s">
        <v>16</v>
      </c>
      <c r="G55" s="9">
        <v>76.505229999999997</v>
      </c>
      <c r="H55" s="9">
        <f t="shared" si="1"/>
        <v>103358.56573</v>
      </c>
    </row>
    <row r="56" spans="1:8">
      <c r="A56" s="7">
        <v>43180</v>
      </c>
      <c r="B56" s="8" t="s">
        <v>35</v>
      </c>
      <c r="C56" s="8" t="s">
        <v>38</v>
      </c>
      <c r="D56" s="8" t="s">
        <v>39</v>
      </c>
      <c r="E56" s="8">
        <v>90</v>
      </c>
      <c r="F56" s="8" t="s">
        <v>16</v>
      </c>
      <c r="G56" s="9">
        <v>328.25</v>
      </c>
      <c r="H56" s="9">
        <f t="shared" si="1"/>
        <v>29542.5</v>
      </c>
    </row>
    <row r="57" spans="1:8">
      <c r="A57" s="7">
        <v>43180</v>
      </c>
      <c r="B57" s="8" t="s">
        <v>35</v>
      </c>
      <c r="C57" s="8" t="s">
        <v>45</v>
      </c>
      <c r="D57" s="8" t="s">
        <v>46</v>
      </c>
      <c r="E57" s="8">
        <v>215</v>
      </c>
      <c r="F57" s="8" t="s">
        <v>16</v>
      </c>
      <c r="G57" s="9">
        <v>370.60496999999998</v>
      </c>
      <c r="H57" s="9">
        <f t="shared" si="1"/>
        <v>79680.068549999996</v>
      </c>
    </row>
    <row r="58" spans="1:8">
      <c r="A58" s="7">
        <v>43193</v>
      </c>
      <c r="B58" s="8" t="s">
        <v>35</v>
      </c>
      <c r="C58" s="8" t="s">
        <v>47</v>
      </c>
      <c r="D58" s="8" t="s">
        <v>48</v>
      </c>
      <c r="E58" s="8">
        <v>30</v>
      </c>
      <c r="F58" s="8" t="s">
        <v>16</v>
      </c>
      <c r="G58" s="9">
        <v>328.9</v>
      </c>
      <c r="H58" s="9">
        <f t="shared" si="1"/>
        <v>9867</v>
      </c>
    </row>
    <row r="59" spans="1:8">
      <c r="A59" s="7">
        <v>42002</v>
      </c>
      <c r="B59" s="8" t="s">
        <v>35</v>
      </c>
      <c r="C59" s="8" t="s">
        <v>32</v>
      </c>
      <c r="D59" s="8" t="s">
        <v>33</v>
      </c>
      <c r="E59" s="8">
        <v>471</v>
      </c>
      <c r="F59" s="8" t="s">
        <v>16</v>
      </c>
      <c r="G59" s="9">
        <v>91.03</v>
      </c>
      <c r="H59" s="9">
        <f t="shared" si="1"/>
        <v>42875.13</v>
      </c>
    </row>
    <row r="60" spans="1:8">
      <c r="A60" s="7">
        <v>43185</v>
      </c>
      <c r="B60" s="8" t="s">
        <v>35</v>
      </c>
      <c r="C60" s="8" t="s">
        <v>49</v>
      </c>
      <c r="D60" s="8" t="s">
        <v>50</v>
      </c>
      <c r="E60" s="8">
        <v>100</v>
      </c>
      <c r="F60" s="8" t="s">
        <v>17</v>
      </c>
      <c r="G60" s="9">
        <v>228.203</v>
      </c>
      <c r="H60" s="9">
        <f t="shared" si="1"/>
        <v>22820.3</v>
      </c>
    </row>
    <row r="61" spans="1:8">
      <c r="A61" s="7">
        <v>43185</v>
      </c>
      <c r="B61" s="8" t="s">
        <v>35</v>
      </c>
      <c r="C61" s="8" t="s">
        <v>24</v>
      </c>
      <c r="D61" s="8" t="s">
        <v>25</v>
      </c>
      <c r="E61" s="8">
        <v>804</v>
      </c>
      <c r="F61" s="8" t="s">
        <v>16</v>
      </c>
      <c r="G61" s="9">
        <v>329.49115999999998</v>
      </c>
      <c r="H61" s="9">
        <f t="shared" si="1"/>
        <v>264910.89263999998</v>
      </c>
    </row>
    <row r="62" spans="1:8">
      <c r="A62" s="7">
        <v>43185</v>
      </c>
      <c r="B62" s="8" t="s">
        <v>35</v>
      </c>
      <c r="C62" s="8" t="s">
        <v>26</v>
      </c>
      <c r="D62" s="8" t="s">
        <v>27</v>
      </c>
      <c r="E62" s="8">
        <v>122</v>
      </c>
      <c r="F62" s="8" t="s">
        <v>16</v>
      </c>
      <c r="G62" s="9">
        <v>312.73500000000001</v>
      </c>
      <c r="H62" s="9">
        <f t="shared" si="1"/>
        <v>38153.67</v>
      </c>
    </row>
    <row r="63" spans="1:8">
      <c r="A63" s="7">
        <v>43185</v>
      </c>
      <c r="B63" s="8" t="s">
        <v>35</v>
      </c>
      <c r="C63" s="8" t="s">
        <v>43</v>
      </c>
      <c r="D63" s="8" t="s">
        <v>44</v>
      </c>
      <c r="E63" s="8">
        <v>130</v>
      </c>
      <c r="F63" s="8" t="s">
        <v>16</v>
      </c>
      <c r="G63" s="9">
        <v>312.73500000000001</v>
      </c>
      <c r="H63" s="9">
        <f t="shared" si="1"/>
        <v>40655.550000000003</v>
      </c>
    </row>
    <row r="64" spans="1:8">
      <c r="A64" s="7">
        <v>44408</v>
      </c>
      <c r="B64" s="8" t="s">
        <v>35</v>
      </c>
      <c r="C64" s="8" t="s">
        <v>28</v>
      </c>
      <c r="D64" s="8" t="s">
        <v>29</v>
      </c>
      <c r="E64" s="8">
        <v>520</v>
      </c>
      <c r="F64" s="8" t="s">
        <v>16</v>
      </c>
      <c r="G64" s="9">
        <v>75.514269999999996</v>
      </c>
      <c r="H64" s="9">
        <f t="shared" si="1"/>
        <v>39267.420399999995</v>
      </c>
    </row>
    <row r="65" spans="1:8">
      <c r="A65" s="10" t="s">
        <v>5</v>
      </c>
      <c r="B65" s="10"/>
      <c r="C65" s="10"/>
      <c r="D65" s="10"/>
      <c r="E65" s="10"/>
      <c r="F65" s="10"/>
      <c r="G65" s="10"/>
      <c r="H65" s="11">
        <f>SUM(H48:H64)</f>
        <v>1109417.9956799999</v>
      </c>
    </row>
    <row r="66" spans="1:8">
      <c r="A66" s="17"/>
      <c r="B66" s="17"/>
      <c r="C66" s="17"/>
      <c r="D66" s="17"/>
      <c r="E66" s="17"/>
      <c r="F66" s="17"/>
      <c r="G66" s="17"/>
      <c r="H66" s="18"/>
    </row>
    <row r="67" spans="1:8">
      <c r="A67" s="17"/>
      <c r="B67" s="17"/>
      <c r="C67" s="17"/>
      <c r="D67" s="17"/>
      <c r="E67" s="17"/>
      <c r="F67" s="17"/>
      <c r="G67" s="17"/>
      <c r="H67" s="18"/>
    </row>
    <row r="68" spans="1:8">
      <c r="A68" s="17"/>
      <c r="B68" s="17"/>
      <c r="C68" s="17"/>
      <c r="D68" s="17"/>
      <c r="E68" s="17"/>
      <c r="F68" s="17"/>
      <c r="G68" s="17"/>
      <c r="H68" s="18"/>
    </row>
    <row r="69" spans="1:8">
      <c r="A69" s="17"/>
      <c r="B69" s="17"/>
      <c r="C69" s="17"/>
      <c r="D69" s="17"/>
      <c r="E69" s="17"/>
      <c r="F69" s="17"/>
      <c r="G69" s="17"/>
      <c r="H69" s="18"/>
    </row>
    <row r="70" spans="1:8">
      <c r="A70" s="17"/>
      <c r="B70" s="17"/>
      <c r="C70" s="17"/>
      <c r="D70" s="17"/>
      <c r="E70" s="17"/>
      <c r="F70" s="17"/>
      <c r="G70" s="17"/>
      <c r="H70" s="18"/>
    </row>
    <row r="71" spans="1:8">
      <c r="A71" s="17"/>
      <c r="B71" s="17"/>
      <c r="C71" s="17"/>
      <c r="D71" s="17"/>
      <c r="E71" s="17"/>
      <c r="F71" s="17"/>
      <c r="G71" s="17"/>
      <c r="H71" s="18"/>
    </row>
    <row r="72" spans="1:8">
      <c r="A72" s="17"/>
      <c r="B72" s="17"/>
      <c r="C72" s="17"/>
      <c r="D72" s="17"/>
      <c r="E72" s="17"/>
      <c r="F72" s="17"/>
      <c r="G72" s="17"/>
      <c r="H72" s="18"/>
    </row>
    <row r="73" spans="1:8">
      <c r="A73" s="15"/>
      <c r="B73" s="15"/>
      <c r="C73" s="15"/>
      <c r="D73" s="15"/>
      <c r="E73" s="15"/>
      <c r="F73" s="15"/>
      <c r="G73" s="15"/>
      <c r="H73" s="16"/>
    </row>
    <row r="74" spans="1:8">
      <c r="A74" s="15"/>
      <c r="B74" s="15"/>
      <c r="C74" s="15"/>
      <c r="D74" s="15"/>
      <c r="E74" s="15"/>
      <c r="F74" s="15"/>
      <c r="G74" s="15"/>
      <c r="H74" s="16"/>
    </row>
    <row r="75" spans="1:8">
      <c r="A75" s="15"/>
      <c r="B75" s="15"/>
      <c r="C75" s="15"/>
      <c r="D75" s="15"/>
      <c r="E75" s="15"/>
      <c r="F75" s="15"/>
      <c r="G75" s="15"/>
      <c r="H75" s="16"/>
    </row>
    <row r="76" spans="1:8">
      <c r="A76" s="15"/>
      <c r="B76" s="15"/>
      <c r="C76" s="15"/>
      <c r="D76" s="15"/>
      <c r="E76" s="15"/>
      <c r="F76" s="15"/>
      <c r="G76" s="15"/>
      <c r="H76" s="16"/>
    </row>
    <row r="77" spans="1:8">
      <c r="A77" s="13" t="s">
        <v>10</v>
      </c>
      <c r="B77" s="13"/>
      <c r="C77" s="13"/>
      <c r="D77" s="13"/>
      <c r="E77" s="13"/>
      <c r="F77" s="13"/>
      <c r="G77" s="13"/>
      <c r="H77" s="13"/>
    </row>
    <row r="78" spans="1:8" ht="14.25" customHeight="1">
      <c r="A78" s="13" t="s">
        <v>0</v>
      </c>
      <c r="B78" s="13"/>
      <c r="C78" s="13"/>
      <c r="D78" s="13"/>
      <c r="E78" s="13"/>
      <c r="F78" s="13"/>
      <c r="G78" s="13"/>
      <c r="H78" s="13"/>
    </row>
    <row r="79" spans="1:8" ht="14.25" customHeight="1" thickBot="1">
      <c r="A79" s="13" t="s">
        <v>55</v>
      </c>
      <c r="B79" s="13"/>
      <c r="C79" s="13"/>
      <c r="D79" s="13"/>
      <c r="E79" s="13"/>
      <c r="F79" s="13"/>
      <c r="G79" s="13"/>
      <c r="H79" s="13"/>
    </row>
    <row r="80" spans="1:8" ht="15.75" thickBot="1"/>
    <row r="81" spans="1:8" ht="14.25" customHeight="1">
      <c r="A81" s="1" t="s">
        <v>6</v>
      </c>
      <c r="B81" s="1" t="s">
        <v>7</v>
      </c>
      <c r="C81" s="1" t="s">
        <v>8</v>
      </c>
      <c r="D81" s="1" t="s">
        <v>9</v>
      </c>
      <c r="E81" s="1" t="s">
        <v>1</v>
      </c>
      <c r="F81" s="1" t="s">
        <v>2</v>
      </c>
      <c r="G81" s="1" t="s">
        <v>3</v>
      </c>
      <c r="H81" s="1" t="s">
        <v>4</v>
      </c>
    </row>
    <row r="82" spans="1:8" ht="14.25" customHeight="1">
      <c r="A82" s="2"/>
      <c r="B82" s="2"/>
      <c r="C82" s="2"/>
      <c r="D82" s="2"/>
      <c r="E82" s="2"/>
      <c r="F82" s="2"/>
      <c r="G82" s="2"/>
      <c r="H82" s="2"/>
    </row>
    <row r="83" spans="1:8" ht="14.25" customHeight="1">
      <c r="A83" s="2"/>
      <c r="B83" s="2"/>
      <c r="C83" s="2"/>
      <c r="D83" s="2"/>
      <c r="E83" s="2"/>
      <c r="F83" s="2"/>
      <c r="G83" s="2"/>
      <c r="H83" s="2"/>
    </row>
    <row r="84" spans="1:8" ht="14.25" customHeight="1">
      <c r="A84" s="2"/>
      <c r="B84" s="2"/>
      <c r="C84" s="2"/>
      <c r="D84" s="2"/>
      <c r="E84" s="2"/>
      <c r="F84" s="2"/>
      <c r="G84" s="2"/>
      <c r="H84" s="2"/>
    </row>
    <row r="85" spans="1:8" ht="15" customHeight="1" thickBot="1">
      <c r="A85" s="3"/>
      <c r="B85" s="3"/>
      <c r="C85" s="3"/>
      <c r="D85" s="3"/>
      <c r="E85" s="3"/>
      <c r="F85" s="3"/>
      <c r="G85" s="3"/>
      <c r="H85" s="3"/>
    </row>
    <row r="86" spans="1:8">
      <c r="A86" s="4">
        <v>43195</v>
      </c>
      <c r="B86" s="5" t="s">
        <v>34</v>
      </c>
      <c r="C86" s="5" t="s">
        <v>56</v>
      </c>
      <c r="D86" s="5" t="s">
        <v>57</v>
      </c>
      <c r="E86" s="5">
        <v>4</v>
      </c>
      <c r="F86" s="5" t="s">
        <v>42</v>
      </c>
      <c r="G86" s="6">
        <v>1760.56</v>
      </c>
      <c r="H86" s="6">
        <f>+G86*E86</f>
        <v>7042.24</v>
      </c>
    </row>
    <row r="87" spans="1:8">
      <c r="A87" s="7">
        <v>43195</v>
      </c>
      <c r="B87" s="8" t="s">
        <v>34</v>
      </c>
      <c r="C87" s="8" t="s">
        <v>40</v>
      </c>
      <c r="D87" s="8" t="s">
        <v>41</v>
      </c>
      <c r="E87" s="8">
        <v>1</v>
      </c>
      <c r="F87" s="8" t="s">
        <v>42</v>
      </c>
      <c r="G87" s="9">
        <v>28231.5</v>
      </c>
      <c r="H87" s="9">
        <f t="shared" ref="H87:H101" si="2">+G87*E87</f>
        <v>28231.5</v>
      </c>
    </row>
    <row r="88" spans="1:8">
      <c r="A88" s="7">
        <v>43088</v>
      </c>
      <c r="B88" s="8" t="s">
        <v>35</v>
      </c>
      <c r="C88" s="8" t="s">
        <v>36</v>
      </c>
      <c r="D88" s="8" t="s">
        <v>37</v>
      </c>
      <c r="E88" s="8">
        <v>534</v>
      </c>
      <c r="F88" s="8" t="s">
        <v>16</v>
      </c>
      <c r="G88" s="9">
        <v>27.707090000000001</v>
      </c>
      <c r="H88" s="9">
        <f t="shared" si="2"/>
        <v>14795.58606</v>
      </c>
    </row>
    <row r="89" spans="1:8">
      <c r="A89" s="7">
        <v>43088</v>
      </c>
      <c r="B89" s="8" t="s">
        <v>35</v>
      </c>
      <c r="C89" s="8" t="s">
        <v>30</v>
      </c>
      <c r="D89" s="8" t="s">
        <v>31</v>
      </c>
      <c r="E89" s="8">
        <v>600</v>
      </c>
      <c r="F89" s="8" t="s">
        <v>17</v>
      </c>
      <c r="G89" s="9">
        <v>41.24</v>
      </c>
      <c r="H89" s="9">
        <f t="shared" si="2"/>
        <v>24744</v>
      </c>
    </row>
    <row r="90" spans="1:8">
      <c r="A90" s="7">
        <v>42940</v>
      </c>
      <c r="B90" s="8" t="s">
        <v>35</v>
      </c>
      <c r="C90" s="8" t="s">
        <v>58</v>
      </c>
      <c r="D90" s="8" t="s">
        <v>59</v>
      </c>
      <c r="E90" s="8">
        <v>480</v>
      </c>
      <c r="F90" s="8" t="s">
        <v>16</v>
      </c>
      <c r="G90" s="9">
        <v>329.49115999999998</v>
      </c>
      <c r="H90" s="9">
        <f t="shared" si="2"/>
        <v>158155.7568</v>
      </c>
    </row>
    <row r="91" spans="1:8">
      <c r="A91" s="7">
        <v>42940</v>
      </c>
      <c r="B91" s="8" t="s">
        <v>35</v>
      </c>
      <c r="C91" s="8" t="s">
        <v>60</v>
      </c>
      <c r="D91" s="8" t="s">
        <v>61</v>
      </c>
      <c r="E91" s="8">
        <v>909</v>
      </c>
      <c r="F91" s="8" t="s">
        <v>16</v>
      </c>
      <c r="G91" s="9">
        <v>76.505319999999998</v>
      </c>
      <c r="H91" s="9">
        <f t="shared" si="2"/>
        <v>69543.335879999999</v>
      </c>
    </row>
    <row r="92" spans="1:8">
      <c r="A92" s="7">
        <v>43033</v>
      </c>
      <c r="B92" s="8" t="s">
        <v>35</v>
      </c>
      <c r="C92" s="8" t="s">
        <v>62</v>
      </c>
      <c r="D92" s="8" t="s">
        <v>63</v>
      </c>
      <c r="E92" s="8">
        <v>120</v>
      </c>
      <c r="F92" s="8" t="s">
        <v>16</v>
      </c>
      <c r="G92" s="9">
        <v>329.49115999999998</v>
      </c>
      <c r="H92" s="9">
        <f t="shared" si="2"/>
        <v>39538.939200000001</v>
      </c>
    </row>
    <row r="93" spans="1:8">
      <c r="A93" s="7">
        <v>43180</v>
      </c>
      <c r="B93" s="8" t="s">
        <v>35</v>
      </c>
      <c r="C93" s="8" t="s">
        <v>20</v>
      </c>
      <c r="D93" s="8" t="s">
        <v>21</v>
      </c>
      <c r="E93" s="8">
        <v>429</v>
      </c>
      <c r="F93" s="8" t="s">
        <v>16</v>
      </c>
      <c r="G93" s="9">
        <v>362.11545000000001</v>
      </c>
      <c r="H93" s="9">
        <f t="shared" si="2"/>
        <v>155347.52804999999</v>
      </c>
    </row>
    <row r="94" spans="1:8">
      <c r="A94" s="7">
        <v>43180</v>
      </c>
      <c r="B94" s="8" t="s">
        <v>35</v>
      </c>
      <c r="C94" s="8" t="s">
        <v>22</v>
      </c>
      <c r="D94" s="8" t="s">
        <v>23</v>
      </c>
      <c r="E94" s="8">
        <v>642</v>
      </c>
      <c r="F94" s="8" t="s">
        <v>16</v>
      </c>
      <c r="G94" s="9">
        <v>76.505229999999997</v>
      </c>
      <c r="H94" s="9">
        <f t="shared" si="2"/>
        <v>49116.357660000001</v>
      </c>
    </row>
    <row r="95" spans="1:8">
      <c r="A95" s="7">
        <v>43180</v>
      </c>
      <c r="B95" s="8" t="s">
        <v>35</v>
      </c>
      <c r="C95" s="8" t="s">
        <v>45</v>
      </c>
      <c r="D95" s="8" t="s">
        <v>46</v>
      </c>
      <c r="E95" s="8">
        <v>110</v>
      </c>
      <c r="F95" s="8" t="s">
        <v>16</v>
      </c>
      <c r="G95" s="9">
        <v>370.60496999999998</v>
      </c>
      <c r="H95" s="9">
        <f t="shared" si="2"/>
        <v>40766.546699999999</v>
      </c>
    </row>
    <row r="96" spans="1:8">
      <c r="A96" s="7">
        <v>43193</v>
      </c>
      <c r="B96" s="8" t="s">
        <v>35</v>
      </c>
      <c r="C96" s="8" t="s">
        <v>32</v>
      </c>
      <c r="D96" s="8" t="s">
        <v>33</v>
      </c>
      <c r="E96" s="8">
        <v>276</v>
      </c>
      <c r="F96" s="8" t="s">
        <v>16</v>
      </c>
      <c r="G96" s="9">
        <v>91.03</v>
      </c>
      <c r="H96" s="9">
        <f t="shared" si="2"/>
        <v>25124.28</v>
      </c>
    </row>
    <row r="97" spans="1:8">
      <c r="A97" s="7">
        <v>42002</v>
      </c>
      <c r="B97" s="8" t="s">
        <v>35</v>
      </c>
      <c r="C97" s="8" t="s">
        <v>49</v>
      </c>
      <c r="D97" s="8" t="s">
        <v>50</v>
      </c>
      <c r="E97" s="8">
        <v>100</v>
      </c>
      <c r="F97" s="8" t="s">
        <v>17</v>
      </c>
      <c r="G97" s="9">
        <v>228.203</v>
      </c>
      <c r="H97" s="9">
        <f t="shared" si="2"/>
        <v>22820.3</v>
      </c>
    </row>
    <row r="98" spans="1:8">
      <c r="A98" s="7">
        <v>43185</v>
      </c>
      <c r="B98" s="8" t="s">
        <v>35</v>
      </c>
      <c r="C98" s="8" t="s">
        <v>64</v>
      </c>
      <c r="D98" s="8" t="s">
        <v>65</v>
      </c>
      <c r="E98" s="8">
        <v>245</v>
      </c>
      <c r="F98" s="8" t="s">
        <v>16</v>
      </c>
      <c r="G98" s="9">
        <v>370.60496999999998</v>
      </c>
      <c r="H98" s="9">
        <f t="shared" si="2"/>
        <v>90798.217649999991</v>
      </c>
    </row>
    <row r="99" spans="1:8">
      <c r="A99" s="7">
        <v>43185</v>
      </c>
      <c r="B99" s="8" t="s">
        <v>35</v>
      </c>
      <c r="C99" s="8" t="s">
        <v>24</v>
      </c>
      <c r="D99" s="8" t="s">
        <v>25</v>
      </c>
      <c r="E99" s="8">
        <v>535</v>
      </c>
      <c r="F99" s="8" t="s">
        <v>16</v>
      </c>
      <c r="G99" s="9">
        <v>329.49115999999998</v>
      </c>
      <c r="H99" s="9">
        <f t="shared" si="2"/>
        <v>176277.77059999999</v>
      </c>
    </row>
    <row r="100" spans="1:8">
      <c r="A100" s="7">
        <v>43186</v>
      </c>
      <c r="B100" s="8" t="s">
        <v>35</v>
      </c>
      <c r="C100" s="8" t="s">
        <v>26</v>
      </c>
      <c r="D100" s="8" t="s">
        <v>27</v>
      </c>
      <c r="E100" s="8">
        <v>105</v>
      </c>
      <c r="F100" s="8" t="s">
        <v>16</v>
      </c>
      <c r="G100" s="9">
        <v>329.49115999999998</v>
      </c>
      <c r="H100" s="9">
        <f t="shared" si="2"/>
        <v>34596.571799999998</v>
      </c>
    </row>
    <row r="101" spans="1:8">
      <c r="A101" s="7">
        <v>43187</v>
      </c>
      <c r="B101" s="8" t="s">
        <v>35</v>
      </c>
      <c r="C101" s="8" t="s">
        <v>51</v>
      </c>
      <c r="D101" s="8" t="s">
        <v>52</v>
      </c>
      <c r="E101" s="8">
        <v>130</v>
      </c>
      <c r="F101" s="8" t="s">
        <v>17</v>
      </c>
      <c r="G101" s="9">
        <v>320.32</v>
      </c>
      <c r="H101" s="9">
        <f t="shared" si="2"/>
        <v>41641.599999999999</v>
      </c>
    </row>
    <row r="102" spans="1:8">
      <c r="A102" s="10" t="s">
        <v>5</v>
      </c>
      <c r="B102" s="10"/>
      <c r="C102" s="10"/>
      <c r="D102" s="10"/>
      <c r="E102" s="10"/>
      <c r="F102" s="10"/>
      <c r="G102" s="10"/>
      <c r="H102" s="19">
        <f>SUM(H86:H101)</f>
        <v>978540.53039999993</v>
      </c>
    </row>
  </sheetData>
  <mergeCells count="36">
    <mergeCell ref="A25:G25"/>
    <mergeCell ref="A65:G65"/>
    <mergeCell ref="F81:F85"/>
    <mergeCell ref="G81:G85"/>
    <mergeCell ref="H81:H85"/>
    <mergeCell ref="A39:H39"/>
    <mergeCell ref="A40:H40"/>
    <mergeCell ref="A41:H41"/>
    <mergeCell ref="G43:G47"/>
    <mergeCell ref="A102:G102"/>
    <mergeCell ref="H43:H47"/>
    <mergeCell ref="A77:H77"/>
    <mergeCell ref="A78:H78"/>
    <mergeCell ref="A79:H79"/>
    <mergeCell ref="A81:A85"/>
    <mergeCell ref="B81:B85"/>
    <mergeCell ref="C81:C85"/>
    <mergeCell ref="D81:D85"/>
    <mergeCell ref="E81:E85"/>
    <mergeCell ref="A43:A47"/>
    <mergeCell ref="B43:B47"/>
    <mergeCell ref="C43:C47"/>
    <mergeCell ref="D43:D47"/>
    <mergeCell ref="E43:E47"/>
    <mergeCell ref="F43:F47"/>
    <mergeCell ref="F7:F11"/>
    <mergeCell ref="G7:G11"/>
    <mergeCell ref="H7:H11"/>
    <mergeCell ref="A2:H2"/>
    <mergeCell ref="A3:H3"/>
    <mergeCell ref="A4:H4"/>
    <mergeCell ref="A7:A11"/>
    <mergeCell ref="B7:B11"/>
    <mergeCell ref="C7:C11"/>
    <mergeCell ref="D7:D11"/>
    <mergeCell ref="E7:E11"/>
  </mergeCells>
  <pageMargins left="1.6141732283464567" right="0.43307086614173229" top="0.78740157480314965" bottom="0.15748031496062992" header="0.31496062992125984" footer="0.31496062992125984"/>
  <pageSetup paperSize="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inv_almacen_5_y_6_abril_2022_</vt:lpstr>
      <vt:lpstr>inv_almacen_5_y_6_abril_2022_!Área_de_impresión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2</cp:revision>
  <cp:lastPrinted>2026-01-15T17:46:29Z</cp:lastPrinted>
  <dcterms:created xsi:type="dcterms:W3CDTF">2022-07-05T16:16:11Z</dcterms:created>
  <dcterms:modified xsi:type="dcterms:W3CDTF">2026-01-15T17:46:31Z</dcterms:modified>
</cp:coreProperties>
</file>