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BD\Public\FINANCIERA Y OAI\2025\DICIEMBRE 2025\INVENTARIOS T4\"/>
    </mc:Choice>
  </mc:AlternateContent>
  <xr:revisionPtr revIDLastSave="0" documentId="13_ncr:1_{01DC5927-A37A-448F-BA5A-76F9093D99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_fertilizantes_abril_2022" sheetId="1" r:id="rId1"/>
  </sheets>
  <definedNames>
    <definedName name="_xlnm.Print_Area" localSheetId="0">inv_fertilizantes_abril_2022!$A$1:$H$115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5" i="1" l="1"/>
  <c r="H104" i="1"/>
  <c r="H103" i="1"/>
  <c r="H102" i="1"/>
  <c r="H101" i="1"/>
  <c r="H100" i="1"/>
  <c r="H99" i="1"/>
  <c r="H98" i="1"/>
  <c r="H97" i="1"/>
  <c r="H96" i="1"/>
  <c r="H95" i="1"/>
  <c r="H94" i="1"/>
  <c r="H93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62" i="1"/>
  <c r="H61" i="1"/>
  <c r="H60" i="1"/>
  <c r="H59" i="1"/>
  <c r="H58" i="1"/>
  <c r="H57" i="1"/>
  <c r="H56" i="1"/>
  <c r="H55" i="1"/>
  <c r="H54" i="1"/>
  <c r="H53" i="1"/>
  <c r="H52" i="1"/>
  <c r="H106" i="1" l="1"/>
  <c r="H63" i="1"/>
  <c r="H24" i="1"/>
</calcChain>
</file>

<file path=xl/sharedStrings.xml><?xml version="1.0" encoding="utf-8"?>
<sst xmlns="http://schemas.openxmlformats.org/spreadsheetml/2006/main" count="184" uniqueCount="67">
  <si>
    <t>INVENTARIO FERTILIZANTES</t>
  </si>
  <si>
    <t>Existencia</t>
  </si>
  <si>
    <t>Costo</t>
  </si>
  <si>
    <t>Valor</t>
  </si>
  <si>
    <t>TOTAL</t>
  </si>
  <si>
    <t>Fecha de adquisición y/o registro</t>
  </si>
  <si>
    <t>Artículo</t>
  </si>
  <si>
    <t>Código instritucional</t>
  </si>
  <si>
    <t>Descripción artículo</t>
  </si>
  <si>
    <t>Unidad</t>
  </si>
  <si>
    <t>INSTITUTO DEL TABACO DE LA REPÚBLICA DOMINICANA</t>
  </si>
  <si>
    <t>QTAL</t>
  </si>
  <si>
    <t>ABOTNC</t>
  </si>
  <si>
    <t>ABOTERRA NITRATO DE CALCIO</t>
  </si>
  <si>
    <t>55LBS</t>
  </si>
  <si>
    <t>FERTILIZANTES ( 1 )</t>
  </si>
  <si>
    <t>GENERAL ( 21 )</t>
  </si>
  <si>
    <t>A10-18-15</t>
  </si>
  <si>
    <t>ABONO 10-18-15(S) FORM.SULF.</t>
  </si>
  <si>
    <t>ABON15-15-15S-5S2MGO</t>
  </si>
  <si>
    <t>ABON15-15-15S-5S +2MGO</t>
  </si>
  <si>
    <t>NIT-CALCIO</t>
  </si>
  <si>
    <t>NITRATO DE CALCIO</t>
  </si>
  <si>
    <t>25 KL</t>
  </si>
  <si>
    <t>PS250L</t>
  </si>
  <si>
    <t>PACAS DE SUSTRATO 250L.</t>
  </si>
  <si>
    <t>UND</t>
  </si>
  <si>
    <t>SULFAMO</t>
  </si>
  <si>
    <t>SULFATO DE AMONIO ESTANDAR (AZUCQUITA)</t>
  </si>
  <si>
    <t>PTV.154</t>
  </si>
  <si>
    <t>PLANTULAS TABACO V. IT-154</t>
  </si>
  <si>
    <t>15-15-15+</t>
  </si>
  <si>
    <t>15-15-15(S)+4MGO+ME(40%N-3)</t>
  </si>
  <si>
    <t>15-15-15-5S</t>
  </si>
  <si>
    <t xml:space="preserve">15-15-15-5S+2MGO </t>
  </si>
  <si>
    <t>2-21-22S</t>
  </si>
  <si>
    <t>2-21-22S+6MGO+ME</t>
  </si>
  <si>
    <t>HERRAMIENTAS ( 10 )</t>
  </si>
  <si>
    <t>BANDEJ-200H</t>
  </si>
  <si>
    <t xml:space="preserve">BANDEJAS 200 HOYOS </t>
  </si>
  <si>
    <t>UNIDAD</t>
  </si>
  <si>
    <t>NIT CAL.</t>
  </si>
  <si>
    <t xml:space="preserve">NITRATO  CALSIO 15N+26CAO  </t>
  </si>
  <si>
    <t>25KG</t>
  </si>
  <si>
    <t>PL.T.</t>
  </si>
  <si>
    <t>PLANTULAS DE TABACO</t>
  </si>
  <si>
    <t>ADHERENTE-COAGULANTE ( 39 )</t>
  </si>
  <si>
    <t>REGPH</t>
  </si>
  <si>
    <t>REGULADOR PH EMULS. DISP. Y ADH.</t>
  </si>
  <si>
    <t>250 ML</t>
  </si>
  <si>
    <t>INSECTICIDAS ( 2 )</t>
  </si>
  <si>
    <t>L9.49+T12.62EC</t>
  </si>
  <si>
    <t xml:space="preserve">LAMBDACIALOTRIN 9.49+THIAM.12.62  ( </t>
  </si>
  <si>
    <t>100 ML</t>
  </si>
  <si>
    <t>MES DE OCTUBRE 2025</t>
  </si>
  <si>
    <t>MES DE NOVIEMBRE 2025</t>
  </si>
  <si>
    <t>MES DE DICIEMBRE 2025</t>
  </si>
  <si>
    <t>10-18-15S</t>
  </si>
  <si>
    <t>10-18-15(S)</t>
  </si>
  <si>
    <t>17-2-17S</t>
  </si>
  <si>
    <t>17-0-17(S)+4MGO-ME (65%N-N03)</t>
  </si>
  <si>
    <t>NIT.P</t>
  </si>
  <si>
    <t xml:space="preserve">NITRATO  POTASIO </t>
  </si>
  <si>
    <t xml:space="preserve">BANDEJAS 200 HOYOS (2MM DE ESPESOR) </t>
  </si>
  <si>
    <t>TABACO ( 19 )</t>
  </si>
  <si>
    <t>PSV</t>
  </si>
  <si>
    <t>PACA SUSTRATO C/PERLITA VERMICULITA Y 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</si>
</sst>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"/>
    <numFmt numFmtId="167" formatCode="_(* #,##0_);_(* \(#,##0\);_(* &quot;-&quot;??_);_(@_)"/>
  </numFmts>
  <fonts count="18">
    <font>
      <sz val="11"/>
      <color rgb="FF000000"/>
      <name val="Liberation Sans"/>
    </font>
    <font>
      <sz val="11"/>
      <color rgb="FF000000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FF0000"/>
      <name val="Liberation Sans"/>
      <family val="2"/>
    </font>
    <font>
      <b/>
      <sz val="10"/>
      <color rgb="FFFFFFFF"/>
      <name val="Liberation Sans"/>
      <family val="2"/>
    </font>
    <font>
      <sz val="10"/>
      <color rgb="FF993300"/>
      <name val="Liberation Sans"/>
      <family val="2"/>
    </font>
    <font>
      <i/>
      <sz val="10"/>
      <color rgb="FF808080"/>
      <name val="Liberation Sans"/>
      <family val="2"/>
    </font>
    <font>
      <sz val="10"/>
      <color rgb="FF008000"/>
      <name val="Liberation Sans"/>
      <family val="2"/>
    </font>
    <font>
      <b/>
      <i/>
      <sz val="16"/>
      <color rgb="FF0000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sz val="10"/>
      <color rgb="FF333333"/>
      <name val="Liberation Sans"/>
      <family val="2"/>
    </font>
    <font>
      <b/>
      <i/>
      <u/>
      <sz val="11"/>
      <color rgb="FF000000"/>
      <name val="Liberation Sans"/>
      <family val="2"/>
    </font>
    <font>
      <sz val="11"/>
      <color rgb="FF000000"/>
      <name val="Liberation Sans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FF0000"/>
        <bgColor rgb="FFFF0000"/>
      </patternFill>
    </fill>
    <fill>
      <patternFill patternType="solid">
        <fgColor rgb="FFFFFFCC"/>
        <bgColor rgb="FFFFFFCC"/>
      </patternFill>
    </fill>
    <fill>
      <patternFill patternType="solid">
        <fgColor rgb="FFCCFFCC"/>
        <bgColor rgb="FFCCFFCC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9" fillId="0" borderId="0" applyNumberFormat="0" applyBorder="0" applyProtection="0">
      <alignment horizontal="center" textRotation="90"/>
    </xf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43" fontId="15" fillId="0" borderId="0" applyFont="0" applyFill="0" applyBorder="0" applyAlignment="0" applyProtection="0"/>
  </cellStyleXfs>
  <cellXfs count="24">
    <xf numFmtId="0" fontId="0" fillId="0" borderId="0" xfId="0"/>
    <xf numFmtId="0" fontId="16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/>
    </xf>
    <xf numFmtId="0" fontId="16" fillId="9" borderId="3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/>
    </xf>
    <xf numFmtId="164" fontId="17" fillId="0" borderId="6" xfId="0" applyNumberFormat="1" applyFont="1" applyBorder="1"/>
    <xf numFmtId="0" fontId="17" fillId="0" borderId="6" xfId="0" applyFont="1" applyBorder="1"/>
    <xf numFmtId="167" fontId="17" fillId="0" borderId="6" xfId="51" applyNumberFormat="1" applyFont="1" applyBorder="1"/>
    <xf numFmtId="43" fontId="17" fillId="0" borderId="6" xfId="51" applyFont="1" applyBorder="1"/>
    <xf numFmtId="164" fontId="17" fillId="0" borderId="2" xfId="0" applyNumberFormat="1" applyFont="1" applyBorder="1"/>
    <xf numFmtId="0" fontId="17" fillId="0" borderId="2" xfId="0" applyFont="1" applyBorder="1"/>
    <xf numFmtId="167" fontId="17" fillId="0" borderId="2" xfId="51" applyNumberFormat="1" applyFont="1" applyBorder="1"/>
    <xf numFmtId="43" fontId="17" fillId="0" borderId="2" xfId="51" applyFont="1" applyBorder="1"/>
    <xf numFmtId="0" fontId="16" fillId="0" borderId="2" xfId="0" applyFont="1" applyBorder="1" applyAlignment="1">
      <alignment horizontal="center"/>
    </xf>
    <xf numFmtId="4" fontId="16" fillId="0" borderId="2" xfId="0" applyNumberFormat="1" applyFont="1" applyBorder="1"/>
    <xf numFmtId="4" fontId="17" fillId="0" borderId="0" xfId="0" applyNumberFormat="1" applyFont="1"/>
    <xf numFmtId="0" fontId="16" fillId="0" borderId="0" xfId="0" applyFont="1"/>
    <xf numFmtId="0" fontId="16" fillId="9" borderId="5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</cellXfs>
  <cellStyles count="52">
    <cellStyle name="Accent" xfId="1" xr:uid="{00000000-0005-0000-0000-000000000000}"/>
    <cellStyle name="Accent 1" xfId="2" xr:uid="{00000000-0005-0000-0000-000001000000}"/>
    <cellStyle name="Accent 1 1" xfId="3" xr:uid="{00000000-0005-0000-0000-000002000000}"/>
    <cellStyle name="Accent 1 2" xfId="4" xr:uid="{00000000-0005-0000-0000-000003000000}"/>
    <cellStyle name="Accent 2" xfId="5" xr:uid="{00000000-0005-0000-0000-000004000000}"/>
    <cellStyle name="Accent 2 1" xfId="6" xr:uid="{00000000-0005-0000-0000-000005000000}"/>
    <cellStyle name="Accent 2 2" xfId="7" xr:uid="{00000000-0005-0000-0000-000006000000}"/>
    <cellStyle name="Accent 3" xfId="8" xr:uid="{00000000-0005-0000-0000-000007000000}"/>
    <cellStyle name="Accent 3 1" xfId="9" xr:uid="{00000000-0005-0000-0000-000008000000}"/>
    <cellStyle name="Accent 3 2" xfId="10" xr:uid="{00000000-0005-0000-0000-000009000000}"/>
    <cellStyle name="Accent 4" xfId="11" xr:uid="{00000000-0005-0000-0000-00000A000000}"/>
    <cellStyle name="Accent 5" xfId="12" xr:uid="{00000000-0005-0000-0000-00000B000000}"/>
    <cellStyle name="Bad" xfId="13" xr:uid="{00000000-0005-0000-0000-00000C000000}"/>
    <cellStyle name="Bad 1" xfId="14" xr:uid="{00000000-0005-0000-0000-00000D000000}"/>
    <cellStyle name="Bad 2" xfId="15" xr:uid="{00000000-0005-0000-0000-00000E000000}"/>
    <cellStyle name="Error" xfId="16" xr:uid="{00000000-0005-0000-0000-00000F000000}"/>
    <cellStyle name="Error 1" xfId="17" xr:uid="{00000000-0005-0000-0000-000010000000}"/>
    <cellStyle name="Error 2" xfId="18" xr:uid="{00000000-0005-0000-0000-000011000000}"/>
    <cellStyle name="Excel_BuiltIn_Neutral" xfId="19" xr:uid="{00000000-0005-0000-0000-000012000000}"/>
    <cellStyle name="Footnote" xfId="20" xr:uid="{00000000-0005-0000-0000-000013000000}"/>
    <cellStyle name="Footnote 1" xfId="21" xr:uid="{00000000-0005-0000-0000-000014000000}"/>
    <cellStyle name="Footnote 2" xfId="22" xr:uid="{00000000-0005-0000-0000-000015000000}"/>
    <cellStyle name="Good" xfId="23" xr:uid="{00000000-0005-0000-0000-000016000000}"/>
    <cellStyle name="Good 1" xfId="24" xr:uid="{00000000-0005-0000-0000-000017000000}"/>
    <cellStyle name="Good 2" xfId="25" xr:uid="{00000000-0005-0000-0000-000018000000}"/>
    <cellStyle name="Heading" xfId="26" xr:uid="{00000000-0005-0000-0000-000019000000}"/>
    <cellStyle name="Heading (user) (user)" xfId="27" xr:uid="{00000000-0005-0000-0000-00001A000000}"/>
    <cellStyle name="Heading (user) (user) (user)" xfId="28" xr:uid="{00000000-0005-0000-0000-00001B000000}"/>
    <cellStyle name="Heading (user) (user) (user) (user)" xfId="29" xr:uid="{00000000-0005-0000-0000-00001C000000}"/>
    <cellStyle name="Heading 1" xfId="30" xr:uid="{00000000-0005-0000-0000-00001D000000}"/>
    <cellStyle name="Heading 1 1" xfId="31" xr:uid="{00000000-0005-0000-0000-00001E000000}"/>
    <cellStyle name="Heading 1 2" xfId="32" xr:uid="{00000000-0005-0000-0000-00001F000000}"/>
    <cellStyle name="Heading 2" xfId="33" xr:uid="{00000000-0005-0000-0000-000020000000}"/>
    <cellStyle name="Heading 2 1" xfId="34" xr:uid="{00000000-0005-0000-0000-000021000000}"/>
    <cellStyle name="Heading 2 2" xfId="35" xr:uid="{00000000-0005-0000-0000-000022000000}"/>
    <cellStyle name="Heading1" xfId="36" xr:uid="{00000000-0005-0000-0000-000023000000}"/>
    <cellStyle name="Millares" xfId="51" builtinId="3"/>
    <cellStyle name="Normal" xfId="0" builtinId="0" customBuiltin="1"/>
    <cellStyle name="Note" xfId="37" xr:uid="{00000000-0005-0000-0000-000025000000}"/>
    <cellStyle name="Note 1" xfId="38" xr:uid="{00000000-0005-0000-0000-000026000000}"/>
    <cellStyle name="Note 2" xfId="39" xr:uid="{00000000-0005-0000-0000-000027000000}"/>
    <cellStyle name="Result" xfId="40" xr:uid="{00000000-0005-0000-0000-000028000000}"/>
    <cellStyle name="Result2" xfId="41" xr:uid="{00000000-0005-0000-0000-000029000000}"/>
    <cellStyle name="Status" xfId="42" xr:uid="{00000000-0005-0000-0000-00002A000000}"/>
    <cellStyle name="Status 1" xfId="43" xr:uid="{00000000-0005-0000-0000-00002B000000}"/>
    <cellStyle name="Status 2" xfId="44" xr:uid="{00000000-0005-0000-0000-00002C000000}"/>
    <cellStyle name="Text" xfId="45" xr:uid="{00000000-0005-0000-0000-00002D000000}"/>
    <cellStyle name="Text 1" xfId="46" xr:uid="{00000000-0005-0000-0000-00002E000000}"/>
    <cellStyle name="Text 2" xfId="47" xr:uid="{00000000-0005-0000-0000-00002F000000}"/>
    <cellStyle name="Warning" xfId="48" xr:uid="{00000000-0005-0000-0000-000030000000}"/>
    <cellStyle name="Warning 1" xfId="49" xr:uid="{00000000-0005-0000-0000-000031000000}"/>
    <cellStyle name="Warning 2" xfId="5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652021</xdr:colOff>
      <xdr:row>4</xdr:row>
      <xdr:rowOff>132282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39F228D-CBBA-5A76-67DC-C7B3D6871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99746" cy="865707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0</xdr:row>
      <xdr:rowOff>0</xdr:rowOff>
    </xdr:from>
    <xdr:to>
      <xdr:col>7</xdr:col>
      <xdr:colOff>834556</xdr:colOff>
      <xdr:row>4</xdr:row>
      <xdr:rowOff>156668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C8F04F8-93E7-C4B6-BAB1-9B212CDC5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82025" y="0"/>
          <a:ext cx="1920406" cy="890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7"/>
  <sheetViews>
    <sheetView tabSelected="1" topLeftCell="A61" workbookViewId="0">
      <selection activeCell="C74" sqref="C74"/>
    </sheetView>
  </sheetViews>
  <sheetFormatPr baseColWidth="10" defaultRowHeight="15"/>
  <cols>
    <col min="1" max="1" width="11.125" style="2" customWidth="1"/>
    <col min="2" max="2" width="30.25" style="2" bestFit="1" customWidth="1"/>
    <col min="3" max="3" width="22.875" style="2" bestFit="1" customWidth="1"/>
    <col min="4" max="4" width="43.75" style="2" bestFit="1" customWidth="1"/>
    <col min="5" max="5" width="13.625" style="2" bestFit="1" customWidth="1"/>
    <col min="6" max="6" width="9.625" style="2" customWidth="1"/>
    <col min="7" max="7" width="10.625" style="2" customWidth="1"/>
    <col min="8" max="8" width="13.625" style="2" customWidth="1"/>
    <col min="9" max="9" width="11" style="2" customWidth="1"/>
    <col min="10" max="16384" width="11" style="2"/>
  </cols>
  <sheetData>
    <row r="2" spans="1:8" ht="14.25" customHeight="1">
      <c r="A2" s="1" t="s">
        <v>10</v>
      </c>
      <c r="B2" s="1"/>
      <c r="C2" s="1"/>
      <c r="D2" s="1"/>
      <c r="E2" s="1"/>
      <c r="F2" s="1"/>
      <c r="G2" s="1"/>
      <c r="H2" s="1"/>
    </row>
    <row r="3" spans="1:8" ht="14.25" customHeight="1">
      <c r="A3" s="1" t="s">
        <v>0</v>
      </c>
      <c r="B3" s="1"/>
      <c r="C3" s="1"/>
      <c r="D3" s="1"/>
      <c r="E3" s="1"/>
      <c r="F3" s="1"/>
      <c r="G3" s="1"/>
      <c r="H3" s="1"/>
    </row>
    <row r="4" spans="1:8" ht="14.25" customHeight="1">
      <c r="A4" s="1" t="s">
        <v>54</v>
      </c>
      <c r="B4" s="1"/>
      <c r="C4" s="1"/>
      <c r="D4" s="1"/>
      <c r="E4" s="1"/>
      <c r="F4" s="1"/>
      <c r="G4" s="1"/>
      <c r="H4" s="1"/>
    </row>
    <row r="5" spans="1:8" ht="14.25" customHeight="1" thickBot="1">
      <c r="A5" s="3"/>
      <c r="B5" s="3"/>
      <c r="C5" s="3"/>
      <c r="D5" s="3"/>
      <c r="E5" s="3"/>
      <c r="F5" s="3"/>
      <c r="G5" s="3"/>
      <c r="H5" s="3"/>
    </row>
    <row r="6" spans="1:8" ht="14.25" customHeight="1">
      <c r="A6" s="4" t="s">
        <v>5</v>
      </c>
      <c r="B6" s="5" t="s">
        <v>6</v>
      </c>
      <c r="C6" s="5" t="s">
        <v>7</v>
      </c>
      <c r="D6" s="5" t="s">
        <v>8</v>
      </c>
      <c r="E6" s="5" t="s">
        <v>1</v>
      </c>
      <c r="F6" s="5" t="s">
        <v>9</v>
      </c>
      <c r="G6" s="5" t="s">
        <v>2</v>
      </c>
      <c r="H6" s="5" t="s">
        <v>3</v>
      </c>
    </row>
    <row r="7" spans="1:8" ht="14.25" customHeight="1">
      <c r="A7" s="6"/>
      <c r="B7" s="7"/>
      <c r="C7" s="7"/>
      <c r="D7" s="7"/>
      <c r="E7" s="7"/>
      <c r="F7" s="7"/>
      <c r="G7" s="7"/>
      <c r="H7" s="7"/>
    </row>
    <row r="8" spans="1:8" ht="15" customHeight="1">
      <c r="A8" s="6"/>
      <c r="B8" s="7"/>
      <c r="C8" s="7"/>
      <c r="D8" s="7"/>
      <c r="E8" s="7"/>
      <c r="F8" s="7"/>
      <c r="G8" s="7"/>
      <c r="H8" s="7"/>
    </row>
    <row r="9" spans="1:8">
      <c r="A9" s="6"/>
      <c r="B9" s="7"/>
      <c r="C9" s="7"/>
      <c r="D9" s="7"/>
      <c r="E9" s="7"/>
      <c r="F9" s="7"/>
      <c r="G9" s="7"/>
      <c r="H9" s="7"/>
    </row>
    <row r="10" spans="1:8" ht="15" customHeight="1" thickBot="1">
      <c r="A10" s="8"/>
      <c r="B10" s="9"/>
      <c r="C10" s="9"/>
      <c r="D10" s="9"/>
      <c r="E10" s="9"/>
      <c r="F10" s="9"/>
      <c r="G10" s="9"/>
      <c r="H10" s="9"/>
    </row>
    <row r="11" spans="1:8">
      <c r="A11" s="10">
        <v>42746</v>
      </c>
      <c r="B11" s="11" t="s">
        <v>15</v>
      </c>
      <c r="C11" s="11" t="s">
        <v>57</v>
      </c>
      <c r="D11" s="11" t="s">
        <v>58</v>
      </c>
      <c r="E11" s="12">
        <v>78</v>
      </c>
      <c r="F11" s="11" t="s">
        <v>11</v>
      </c>
      <c r="G11" s="13">
        <v>2205.36</v>
      </c>
      <c r="H11" s="13">
        <f>+G11*E11</f>
        <v>172018.08000000002</v>
      </c>
    </row>
    <row r="12" spans="1:8">
      <c r="A12" s="14">
        <v>42912</v>
      </c>
      <c r="B12" s="15" t="s">
        <v>15</v>
      </c>
      <c r="C12" s="15" t="s">
        <v>31</v>
      </c>
      <c r="D12" s="15" t="s">
        <v>32</v>
      </c>
      <c r="E12" s="16">
        <v>5</v>
      </c>
      <c r="F12" s="15" t="s">
        <v>11</v>
      </c>
      <c r="G12" s="17">
        <v>2237</v>
      </c>
      <c r="H12" s="17">
        <f t="shared" ref="H12:H23" si="0">+G12*E12</f>
        <v>11185</v>
      </c>
    </row>
    <row r="13" spans="1:8">
      <c r="A13" s="14">
        <v>43095</v>
      </c>
      <c r="B13" s="15" t="s">
        <v>15</v>
      </c>
      <c r="C13" s="15" t="s">
        <v>59</v>
      </c>
      <c r="D13" s="15" t="s">
        <v>60</v>
      </c>
      <c r="E13" s="16">
        <v>46</v>
      </c>
      <c r="F13" s="15" t="s">
        <v>11</v>
      </c>
      <c r="G13" s="17">
        <v>2019.6</v>
      </c>
      <c r="H13" s="17">
        <f t="shared" si="0"/>
        <v>92901.599999999991</v>
      </c>
    </row>
    <row r="14" spans="1:8">
      <c r="A14" s="14">
        <v>43049</v>
      </c>
      <c r="B14" s="15" t="s">
        <v>15</v>
      </c>
      <c r="C14" s="15" t="s">
        <v>35</v>
      </c>
      <c r="D14" s="15" t="s">
        <v>36</v>
      </c>
      <c r="E14" s="16">
        <v>73</v>
      </c>
      <c r="F14" s="15" t="s">
        <v>11</v>
      </c>
      <c r="G14" s="17">
        <v>153</v>
      </c>
      <c r="H14" s="17">
        <f t="shared" si="0"/>
        <v>11169</v>
      </c>
    </row>
    <row r="15" spans="1:8">
      <c r="A15" s="14">
        <v>42758</v>
      </c>
      <c r="B15" s="15" t="s">
        <v>15</v>
      </c>
      <c r="C15" s="15" t="s">
        <v>17</v>
      </c>
      <c r="D15" s="15" t="s">
        <v>18</v>
      </c>
      <c r="E15" s="16">
        <v>49</v>
      </c>
      <c r="F15" s="15" t="s">
        <v>11</v>
      </c>
      <c r="G15" s="17">
        <v>2490.25</v>
      </c>
      <c r="H15" s="17">
        <f t="shared" si="0"/>
        <v>122022.25</v>
      </c>
    </row>
    <row r="16" spans="1:8">
      <c r="A16" s="14">
        <v>39141</v>
      </c>
      <c r="B16" s="15" t="s">
        <v>15</v>
      </c>
      <c r="C16" s="15" t="s">
        <v>41</v>
      </c>
      <c r="D16" s="15" t="s">
        <v>42</v>
      </c>
      <c r="E16" s="16">
        <v>2</v>
      </c>
      <c r="F16" s="15" t="s">
        <v>43</v>
      </c>
      <c r="G16" s="17">
        <v>868</v>
      </c>
      <c r="H16" s="17">
        <f t="shared" si="0"/>
        <v>1736</v>
      </c>
    </row>
    <row r="17" spans="1:8">
      <c r="A17" s="14">
        <v>42647</v>
      </c>
      <c r="B17" s="15" t="s">
        <v>15</v>
      </c>
      <c r="C17" s="15" t="s">
        <v>61</v>
      </c>
      <c r="D17" s="15" t="s">
        <v>62</v>
      </c>
      <c r="E17" s="16">
        <v>12</v>
      </c>
      <c r="F17" s="15" t="s">
        <v>43</v>
      </c>
      <c r="G17" s="17">
        <v>1985.76</v>
      </c>
      <c r="H17" s="17">
        <f t="shared" si="0"/>
        <v>23829.119999999999</v>
      </c>
    </row>
    <row r="18" spans="1:8">
      <c r="A18" s="14">
        <v>42912</v>
      </c>
      <c r="B18" s="15" t="s">
        <v>15</v>
      </c>
      <c r="C18" s="15" t="s">
        <v>21</v>
      </c>
      <c r="D18" s="15" t="s">
        <v>22</v>
      </c>
      <c r="E18" s="16">
        <v>10</v>
      </c>
      <c r="F18" s="15" t="s">
        <v>23</v>
      </c>
      <c r="G18" s="17">
        <v>929</v>
      </c>
      <c r="H18" s="17">
        <f t="shared" si="0"/>
        <v>9290</v>
      </c>
    </row>
    <row r="19" spans="1:8">
      <c r="A19" s="14">
        <v>42913</v>
      </c>
      <c r="B19" s="15" t="s">
        <v>15</v>
      </c>
      <c r="C19" s="15" t="s">
        <v>27</v>
      </c>
      <c r="D19" s="15" t="s">
        <v>28</v>
      </c>
      <c r="E19" s="16">
        <v>25</v>
      </c>
      <c r="F19" s="15" t="s">
        <v>11</v>
      </c>
      <c r="G19" s="17">
        <v>1219</v>
      </c>
      <c r="H19" s="17">
        <f t="shared" si="0"/>
        <v>30475</v>
      </c>
    </row>
    <row r="20" spans="1:8">
      <c r="A20" s="14">
        <v>42914</v>
      </c>
      <c r="B20" s="15" t="s">
        <v>37</v>
      </c>
      <c r="C20" s="15" t="s">
        <v>38</v>
      </c>
      <c r="D20" s="15" t="s">
        <v>63</v>
      </c>
      <c r="E20" s="16">
        <v>19340</v>
      </c>
      <c r="F20" s="15" t="s">
        <v>40</v>
      </c>
      <c r="G20" s="17">
        <v>41</v>
      </c>
      <c r="H20" s="17">
        <f t="shared" si="0"/>
        <v>792940</v>
      </c>
    </row>
    <row r="21" spans="1:8">
      <c r="A21" s="14">
        <v>42915</v>
      </c>
      <c r="B21" s="15" t="s">
        <v>64</v>
      </c>
      <c r="C21" s="15" t="s">
        <v>44</v>
      </c>
      <c r="D21" s="15" t="s">
        <v>45</v>
      </c>
      <c r="E21" s="16">
        <v>4566070</v>
      </c>
      <c r="F21" s="15" t="s">
        <v>26</v>
      </c>
      <c r="G21" s="17">
        <v>0.74977000000000005</v>
      </c>
      <c r="H21" s="17">
        <f t="shared" si="0"/>
        <v>3423502.3039000002</v>
      </c>
    </row>
    <row r="22" spans="1:8">
      <c r="A22" s="14">
        <v>42916</v>
      </c>
      <c r="B22" s="15" t="s">
        <v>46</v>
      </c>
      <c r="C22" s="15" t="s">
        <v>47</v>
      </c>
      <c r="D22" s="15" t="s">
        <v>48</v>
      </c>
      <c r="E22" s="16">
        <v>915</v>
      </c>
      <c r="F22" s="15" t="s">
        <v>49</v>
      </c>
      <c r="G22" s="17">
        <v>190</v>
      </c>
      <c r="H22" s="17">
        <f t="shared" si="0"/>
        <v>173850</v>
      </c>
    </row>
    <row r="23" spans="1:8">
      <c r="A23" s="14">
        <v>42917</v>
      </c>
      <c r="B23" s="15" t="s">
        <v>50</v>
      </c>
      <c r="C23" s="15" t="s">
        <v>51</v>
      </c>
      <c r="D23" s="15" t="s">
        <v>52</v>
      </c>
      <c r="E23" s="16">
        <v>932</v>
      </c>
      <c r="F23" s="15" t="s">
        <v>53</v>
      </c>
      <c r="G23" s="17">
        <v>75</v>
      </c>
      <c r="H23" s="17">
        <f t="shared" si="0"/>
        <v>69900</v>
      </c>
    </row>
    <row r="24" spans="1:8">
      <c r="A24" s="18" t="s">
        <v>4</v>
      </c>
      <c r="B24" s="18"/>
      <c r="C24" s="18"/>
      <c r="D24" s="18"/>
      <c r="E24" s="18"/>
      <c r="F24" s="18"/>
      <c r="G24" s="18"/>
      <c r="H24" s="19">
        <f>SUM(H11:H23)</f>
        <v>4934818.3539000005</v>
      </c>
    </row>
    <row r="25" spans="1:8">
      <c r="G25" s="20"/>
      <c r="H25" s="20"/>
    </row>
    <row r="26" spans="1:8">
      <c r="G26" s="20"/>
      <c r="H26" s="20"/>
    </row>
    <row r="27" spans="1:8">
      <c r="G27" s="20"/>
      <c r="H27" s="20"/>
    </row>
    <row r="28" spans="1:8">
      <c r="G28" s="20"/>
      <c r="H28" s="20"/>
    </row>
    <row r="29" spans="1:8">
      <c r="G29" s="20"/>
      <c r="H29" s="20"/>
    </row>
    <row r="30" spans="1:8">
      <c r="G30" s="20"/>
      <c r="H30" s="20"/>
    </row>
    <row r="31" spans="1:8">
      <c r="G31" s="20"/>
      <c r="H31" s="20"/>
    </row>
    <row r="32" spans="1:8">
      <c r="G32" s="20"/>
      <c r="H32" s="20"/>
    </row>
    <row r="33" spans="1:8">
      <c r="G33" s="20"/>
      <c r="H33" s="20"/>
    </row>
    <row r="34" spans="1:8">
      <c r="G34" s="20"/>
      <c r="H34" s="20"/>
    </row>
    <row r="35" spans="1:8">
      <c r="G35" s="20"/>
      <c r="H35" s="20"/>
    </row>
    <row r="36" spans="1:8">
      <c r="G36" s="20"/>
      <c r="H36" s="20"/>
    </row>
    <row r="37" spans="1:8">
      <c r="G37" s="20"/>
      <c r="H37" s="20"/>
    </row>
    <row r="38" spans="1:8">
      <c r="G38" s="20"/>
      <c r="H38" s="20"/>
    </row>
    <row r="39" spans="1:8">
      <c r="G39" s="20"/>
      <c r="H39" s="20"/>
    </row>
    <row r="40" spans="1:8">
      <c r="G40" s="20"/>
      <c r="H40" s="20"/>
    </row>
    <row r="41" spans="1:8">
      <c r="G41" s="20"/>
      <c r="H41" s="20"/>
    </row>
    <row r="43" spans="1:8" ht="14.25" customHeight="1">
      <c r="A43" s="1" t="s">
        <v>10</v>
      </c>
      <c r="B43" s="1"/>
      <c r="C43" s="1"/>
      <c r="D43" s="1"/>
      <c r="E43" s="1"/>
      <c r="F43" s="1"/>
      <c r="G43" s="1"/>
      <c r="H43" s="1"/>
    </row>
    <row r="44" spans="1:8" ht="14.25" customHeight="1">
      <c r="A44" s="1" t="s">
        <v>0</v>
      </c>
      <c r="B44" s="1"/>
      <c r="C44" s="1"/>
      <c r="D44" s="1"/>
      <c r="E44" s="1"/>
      <c r="F44" s="1"/>
      <c r="G44" s="1"/>
      <c r="H44" s="1"/>
    </row>
    <row r="45" spans="1:8" ht="14.25" customHeight="1">
      <c r="A45" s="1" t="s">
        <v>55</v>
      </c>
      <c r="B45" s="1"/>
      <c r="C45" s="1"/>
      <c r="D45" s="1"/>
      <c r="E45" s="1"/>
      <c r="F45" s="1"/>
      <c r="G45" s="1"/>
      <c r="H45" s="1"/>
    </row>
    <row r="46" spans="1:8" ht="14.25" customHeight="1" thickBot="1">
      <c r="A46" s="3"/>
      <c r="B46" s="3"/>
      <c r="C46" s="3"/>
      <c r="D46" s="3"/>
      <c r="E46" s="3"/>
      <c r="F46" s="3"/>
      <c r="G46" s="3"/>
      <c r="H46" s="3"/>
    </row>
    <row r="47" spans="1:8" ht="14.25" customHeight="1">
      <c r="A47" s="4" t="s">
        <v>5</v>
      </c>
      <c r="B47" s="5" t="s">
        <v>6</v>
      </c>
      <c r="C47" s="5" t="s">
        <v>7</v>
      </c>
      <c r="D47" s="5" t="s">
        <v>8</v>
      </c>
      <c r="E47" s="5" t="s">
        <v>1</v>
      </c>
      <c r="F47" s="5" t="s">
        <v>9</v>
      </c>
      <c r="G47" s="5" t="s">
        <v>2</v>
      </c>
      <c r="H47" s="5" t="s">
        <v>3</v>
      </c>
    </row>
    <row r="48" spans="1:8" ht="14.25" customHeight="1">
      <c r="A48" s="6"/>
      <c r="B48" s="7"/>
      <c r="C48" s="7"/>
      <c r="D48" s="7"/>
      <c r="E48" s="7"/>
      <c r="F48" s="7"/>
      <c r="G48" s="7"/>
      <c r="H48" s="7"/>
    </row>
    <row r="49" spans="1:8" ht="14.25" customHeight="1">
      <c r="A49" s="6"/>
      <c r="B49" s="7"/>
      <c r="C49" s="7"/>
      <c r="D49" s="7"/>
      <c r="E49" s="7"/>
      <c r="F49" s="7"/>
      <c r="G49" s="7"/>
      <c r="H49" s="7"/>
    </row>
    <row r="50" spans="1:8" ht="14.25" customHeight="1">
      <c r="A50" s="6"/>
      <c r="B50" s="7"/>
      <c r="C50" s="7"/>
      <c r="D50" s="7"/>
      <c r="E50" s="7"/>
      <c r="F50" s="7"/>
      <c r="G50" s="7"/>
      <c r="H50" s="7"/>
    </row>
    <row r="51" spans="1:8" ht="15" customHeight="1" thickBot="1">
      <c r="A51" s="8"/>
      <c r="B51" s="9"/>
      <c r="C51" s="9"/>
      <c r="D51" s="9"/>
      <c r="E51" s="9"/>
      <c r="F51" s="9"/>
      <c r="G51" s="9"/>
      <c r="H51" s="9"/>
    </row>
    <row r="52" spans="1:8">
      <c r="A52" s="10">
        <v>42746</v>
      </c>
      <c r="B52" s="11" t="s">
        <v>15</v>
      </c>
      <c r="C52" s="11" t="s">
        <v>31</v>
      </c>
      <c r="D52" s="11" t="s">
        <v>32</v>
      </c>
      <c r="E52" s="12">
        <v>43</v>
      </c>
      <c r="F52" s="11" t="s">
        <v>11</v>
      </c>
      <c r="G52" s="13">
        <v>2237</v>
      </c>
      <c r="H52" s="13">
        <f>+G52*E52</f>
        <v>96191</v>
      </c>
    </row>
    <row r="53" spans="1:8">
      <c r="A53" s="14">
        <v>42912</v>
      </c>
      <c r="B53" s="15" t="s">
        <v>15</v>
      </c>
      <c r="C53" s="15" t="s">
        <v>33</v>
      </c>
      <c r="D53" s="15" t="s">
        <v>34</v>
      </c>
      <c r="E53" s="16">
        <v>464</v>
      </c>
      <c r="F53" s="15" t="s">
        <v>11</v>
      </c>
      <c r="G53" s="17">
        <v>2066</v>
      </c>
      <c r="H53" s="17">
        <f t="shared" ref="H53:H62" si="1">+G53*E53</f>
        <v>958624</v>
      </c>
    </row>
    <row r="54" spans="1:8">
      <c r="A54" s="14">
        <v>43095</v>
      </c>
      <c r="B54" s="15" t="s">
        <v>15</v>
      </c>
      <c r="C54" s="15" t="s">
        <v>35</v>
      </c>
      <c r="D54" s="15" t="s">
        <v>36</v>
      </c>
      <c r="E54" s="16">
        <v>103</v>
      </c>
      <c r="F54" s="15" t="s">
        <v>11</v>
      </c>
      <c r="G54" s="17">
        <v>153</v>
      </c>
      <c r="H54" s="17">
        <f t="shared" si="1"/>
        <v>15759</v>
      </c>
    </row>
    <row r="55" spans="1:8">
      <c r="A55" s="14">
        <v>43049</v>
      </c>
      <c r="B55" s="15" t="s">
        <v>15</v>
      </c>
      <c r="C55" s="15" t="s">
        <v>17</v>
      </c>
      <c r="D55" s="15" t="s">
        <v>18</v>
      </c>
      <c r="E55" s="16">
        <v>49</v>
      </c>
      <c r="F55" s="15" t="s">
        <v>11</v>
      </c>
      <c r="G55" s="17">
        <v>2490.25</v>
      </c>
      <c r="H55" s="17">
        <f t="shared" si="1"/>
        <v>122022.25</v>
      </c>
    </row>
    <row r="56" spans="1:8">
      <c r="A56" s="14">
        <v>42758</v>
      </c>
      <c r="B56" s="15" t="s">
        <v>15</v>
      </c>
      <c r="C56" s="15" t="s">
        <v>19</v>
      </c>
      <c r="D56" s="15" t="s">
        <v>20</v>
      </c>
      <c r="E56" s="16">
        <v>109</v>
      </c>
      <c r="F56" s="15" t="s">
        <v>11</v>
      </c>
      <c r="G56" s="17">
        <v>2214.2800000000002</v>
      </c>
      <c r="H56" s="17">
        <f t="shared" si="1"/>
        <v>241356.52000000002</v>
      </c>
    </row>
    <row r="57" spans="1:8">
      <c r="A57" s="14">
        <v>39141</v>
      </c>
      <c r="B57" s="15" t="s">
        <v>15</v>
      </c>
      <c r="C57" s="15" t="s">
        <v>12</v>
      </c>
      <c r="D57" s="15" t="s">
        <v>13</v>
      </c>
      <c r="E57" s="16">
        <v>2</v>
      </c>
      <c r="F57" s="15" t="s">
        <v>14</v>
      </c>
      <c r="G57" s="17">
        <v>630</v>
      </c>
      <c r="H57" s="17">
        <f t="shared" si="1"/>
        <v>1260</v>
      </c>
    </row>
    <row r="58" spans="1:8">
      <c r="A58" s="14">
        <v>42647</v>
      </c>
      <c r="B58" s="15" t="s">
        <v>15</v>
      </c>
      <c r="C58" s="15" t="s">
        <v>21</v>
      </c>
      <c r="D58" s="15" t="s">
        <v>22</v>
      </c>
      <c r="E58" s="16">
        <v>1</v>
      </c>
      <c r="F58" s="15" t="s">
        <v>23</v>
      </c>
      <c r="G58" s="17">
        <v>5505.97</v>
      </c>
      <c r="H58" s="17">
        <f t="shared" si="1"/>
        <v>5505.97</v>
      </c>
    </row>
    <row r="59" spans="1:8">
      <c r="A59" s="14">
        <v>42912</v>
      </c>
      <c r="B59" s="15" t="s">
        <v>15</v>
      </c>
      <c r="C59" s="15" t="s">
        <v>24</v>
      </c>
      <c r="D59" s="15" t="s">
        <v>25</v>
      </c>
      <c r="E59" s="16">
        <v>120</v>
      </c>
      <c r="F59" s="15" t="s">
        <v>26</v>
      </c>
      <c r="G59" s="17">
        <v>2050</v>
      </c>
      <c r="H59" s="17">
        <f t="shared" si="1"/>
        <v>246000</v>
      </c>
    </row>
    <row r="60" spans="1:8">
      <c r="A60" s="14">
        <v>42647</v>
      </c>
      <c r="B60" s="15" t="s">
        <v>15</v>
      </c>
      <c r="C60" s="15" t="s">
        <v>27</v>
      </c>
      <c r="D60" s="15" t="s">
        <v>28</v>
      </c>
      <c r="E60" s="16">
        <v>54</v>
      </c>
      <c r="F60" s="15" t="s">
        <v>11</v>
      </c>
      <c r="G60" s="17">
        <v>1219</v>
      </c>
      <c r="H60" s="17">
        <f t="shared" si="1"/>
        <v>65826</v>
      </c>
    </row>
    <row r="61" spans="1:8">
      <c r="A61" s="14">
        <v>42647</v>
      </c>
      <c r="B61" s="15" t="s">
        <v>37</v>
      </c>
      <c r="C61" s="15" t="s">
        <v>38</v>
      </c>
      <c r="D61" s="15" t="s">
        <v>39</v>
      </c>
      <c r="E61" s="16">
        <v>7140</v>
      </c>
      <c r="F61" s="15" t="s">
        <v>40</v>
      </c>
      <c r="G61" s="17">
        <v>39</v>
      </c>
      <c r="H61" s="17">
        <f t="shared" si="1"/>
        <v>278460</v>
      </c>
    </row>
    <row r="62" spans="1:8">
      <c r="A62" s="14">
        <v>42648</v>
      </c>
      <c r="B62" s="15" t="s">
        <v>16</v>
      </c>
      <c r="C62" s="15" t="s">
        <v>29</v>
      </c>
      <c r="D62" s="15" t="s">
        <v>30</v>
      </c>
      <c r="E62" s="16">
        <v>9000</v>
      </c>
      <c r="F62" s="15" t="s">
        <v>26</v>
      </c>
      <c r="G62" s="17">
        <v>0.57999999999999996</v>
      </c>
      <c r="H62" s="17">
        <f t="shared" si="1"/>
        <v>5220</v>
      </c>
    </row>
    <row r="63" spans="1:8">
      <c r="A63" s="18" t="s">
        <v>4</v>
      </c>
      <c r="B63" s="18"/>
      <c r="C63" s="18"/>
      <c r="D63" s="18"/>
      <c r="E63" s="18"/>
      <c r="F63" s="18"/>
      <c r="G63" s="18"/>
      <c r="H63" s="19">
        <f>SUM(H52:H62)</f>
        <v>2036224.74</v>
      </c>
    </row>
    <row r="84" spans="1:8">
      <c r="A84" s="1" t="s">
        <v>10</v>
      </c>
      <c r="B84" s="1"/>
      <c r="C84" s="1"/>
      <c r="D84" s="1"/>
      <c r="E84" s="1"/>
      <c r="F84" s="1"/>
      <c r="G84" s="1"/>
      <c r="H84" s="1"/>
    </row>
    <row r="85" spans="1:8" ht="14.25" customHeight="1">
      <c r="A85" s="1" t="s">
        <v>0</v>
      </c>
      <c r="B85" s="1"/>
      <c r="C85" s="1"/>
      <c r="D85" s="1"/>
      <c r="E85" s="1"/>
      <c r="F85" s="1"/>
      <c r="G85" s="1"/>
      <c r="H85" s="1"/>
    </row>
    <row r="86" spans="1:8" ht="14.25" customHeight="1">
      <c r="A86" s="1" t="s">
        <v>56</v>
      </c>
      <c r="B86" s="1"/>
      <c r="C86" s="1"/>
      <c r="D86" s="1"/>
      <c r="E86" s="1"/>
      <c r="F86" s="1"/>
      <c r="G86" s="1"/>
      <c r="H86" s="1"/>
    </row>
    <row r="87" spans="1:8" ht="15.75" thickBot="1">
      <c r="C87" s="21"/>
    </row>
    <row r="88" spans="1:8" ht="14.25" customHeight="1">
      <c r="A88" s="4" t="s">
        <v>5</v>
      </c>
      <c r="B88" s="5" t="s">
        <v>6</v>
      </c>
      <c r="C88" s="5" t="s">
        <v>7</v>
      </c>
      <c r="D88" s="5" t="s">
        <v>8</v>
      </c>
      <c r="E88" s="5" t="s">
        <v>1</v>
      </c>
      <c r="F88" s="5" t="s">
        <v>9</v>
      </c>
      <c r="G88" s="5" t="s">
        <v>2</v>
      </c>
      <c r="H88" s="5" t="s">
        <v>3</v>
      </c>
    </row>
    <row r="89" spans="1:8" ht="14.25" customHeight="1">
      <c r="A89" s="6"/>
      <c r="B89" s="7"/>
      <c r="C89" s="7"/>
      <c r="D89" s="7"/>
      <c r="E89" s="7"/>
      <c r="F89" s="7"/>
      <c r="G89" s="7"/>
      <c r="H89" s="7"/>
    </row>
    <row r="90" spans="1:8" ht="14.25" customHeight="1">
      <c r="A90" s="6"/>
      <c r="B90" s="7"/>
      <c r="C90" s="7"/>
      <c r="D90" s="7"/>
      <c r="E90" s="7"/>
      <c r="F90" s="7"/>
      <c r="G90" s="7"/>
      <c r="H90" s="7"/>
    </row>
    <row r="91" spans="1:8" ht="14.25" customHeight="1">
      <c r="A91" s="6"/>
      <c r="B91" s="7"/>
      <c r="C91" s="7"/>
      <c r="D91" s="7"/>
      <c r="E91" s="7"/>
      <c r="F91" s="7"/>
      <c r="G91" s="7"/>
      <c r="H91" s="7"/>
    </row>
    <row r="92" spans="1:8" ht="15" customHeight="1">
      <c r="A92" s="22"/>
      <c r="B92" s="23"/>
      <c r="C92" s="23"/>
      <c r="D92" s="23"/>
      <c r="E92" s="23"/>
      <c r="F92" s="23"/>
      <c r="G92" s="23"/>
      <c r="H92" s="23"/>
    </row>
    <row r="93" spans="1:8">
      <c r="A93" s="14">
        <v>42746</v>
      </c>
      <c r="B93" s="15" t="s">
        <v>15</v>
      </c>
      <c r="C93" s="15" t="s">
        <v>57</v>
      </c>
      <c r="D93" s="15" t="s">
        <v>58</v>
      </c>
      <c r="E93" s="16">
        <v>24</v>
      </c>
      <c r="F93" s="15" t="s">
        <v>11</v>
      </c>
      <c r="G93" s="17">
        <v>2205.36</v>
      </c>
      <c r="H93" s="17">
        <f>+G93*E93</f>
        <v>52928.639999999999</v>
      </c>
    </row>
    <row r="94" spans="1:8">
      <c r="A94" s="14">
        <v>42912</v>
      </c>
      <c r="B94" s="15" t="s">
        <v>15</v>
      </c>
      <c r="C94" s="15" t="s">
        <v>59</v>
      </c>
      <c r="D94" s="15" t="s">
        <v>60</v>
      </c>
      <c r="E94" s="16">
        <v>46</v>
      </c>
      <c r="F94" s="15" t="s">
        <v>11</v>
      </c>
      <c r="G94" s="17">
        <v>2019.6</v>
      </c>
      <c r="H94" s="17">
        <f t="shared" ref="H94:H105" si="2">+G94*E94</f>
        <v>92901.599999999991</v>
      </c>
    </row>
    <row r="95" spans="1:8">
      <c r="A95" s="14">
        <v>43095</v>
      </c>
      <c r="B95" s="15" t="s">
        <v>15</v>
      </c>
      <c r="C95" s="15" t="s">
        <v>35</v>
      </c>
      <c r="D95" s="15" t="s">
        <v>36</v>
      </c>
      <c r="E95" s="16">
        <v>73</v>
      </c>
      <c r="F95" s="15" t="s">
        <v>11</v>
      </c>
      <c r="G95" s="17">
        <v>153</v>
      </c>
      <c r="H95" s="17">
        <f t="shared" si="2"/>
        <v>11169</v>
      </c>
    </row>
    <row r="96" spans="1:8">
      <c r="A96" s="14">
        <v>43049</v>
      </c>
      <c r="B96" s="15" t="s">
        <v>15</v>
      </c>
      <c r="C96" s="15" t="s">
        <v>17</v>
      </c>
      <c r="D96" s="15" t="s">
        <v>18</v>
      </c>
      <c r="E96" s="16">
        <v>49</v>
      </c>
      <c r="F96" s="15" t="s">
        <v>11</v>
      </c>
      <c r="G96" s="17">
        <v>2490.25</v>
      </c>
      <c r="H96" s="17">
        <f t="shared" si="2"/>
        <v>122022.25</v>
      </c>
    </row>
    <row r="97" spans="1:8">
      <c r="A97" s="14">
        <v>42758</v>
      </c>
      <c r="B97" s="15" t="s">
        <v>15</v>
      </c>
      <c r="C97" s="15" t="s">
        <v>41</v>
      </c>
      <c r="D97" s="15" t="s">
        <v>42</v>
      </c>
      <c r="E97" s="16">
        <v>2</v>
      </c>
      <c r="F97" s="15" t="s">
        <v>43</v>
      </c>
      <c r="G97" s="17">
        <v>868</v>
      </c>
      <c r="H97" s="17">
        <f t="shared" si="2"/>
        <v>1736</v>
      </c>
    </row>
    <row r="98" spans="1:8">
      <c r="A98" s="14">
        <v>39141</v>
      </c>
      <c r="B98" s="15" t="s">
        <v>15</v>
      </c>
      <c r="C98" s="15" t="s">
        <v>61</v>
      </c>
      <c r="D98" s="15" t="s">
        <v>62</v>
      </c>
      <c r="E98" s="16">
        <v>7</v>
      </c>
      <c r="F98" s="15" t="s">
        <v>43</v>
      </c>
      <c r="G98" s="17">
        <v>1985.76</v>
      </c>
      <c r="H98" s="17">
        <f t="shared" si="2"/>
        <v>13900.32</v>
      </c>
    </row>
    <row r="99" spans="1:8">
      <c r="A99" s="14">
        <v>39142</v>
      </c>
      <c r="B99" s="15" t="s">
        <v>15</v>
      </c>
      <c r="C99" s="15" t="s">
        <v>21</v>
      </c>
      <c r="D99" s="15" t="s">
        <v>22</v>
      </c>
      <c r="E99" s="16">
        <v>8</v>
      </c>
      <c r="F99" s="15" t="s">
        <v>23</v>
      </c>
      <c r="G99" s="17">
        <v>929</v>
      </c>
      <c r="H99" s="17">
        <f t="shared" si="2"/>
        <v>7432</v>
      </c>
    </row>
    <row r="100" spans="1:8">
      <c r="A100" s="14">
        <v>39143</v>
      </c>
      <c r="B100" s="15" t="s">
        <v>15</v>
      </c>
      <c r="C100" s="15" t="s">
        <v>27</v>
      </c>
      <c r="D100" s="15" t="s">
        <v>28</v>
      </c>
      <c r="E100" s="16">
        <v>19</v>
      </c>
      <c r="F100" s="15" t="s">
        <v>11</v>
      </c>
      <c r="G100" s="17">
        <v>1219</v>
      </c>
      <c r="H100" s="17">
        <f t="shared" si="2"/>
        <v>23161</v>
      </c>
    </row>
    <row r="101" spans="1:8">
      <c r="A101" s="14">
        <v>39144</v>
      </c>
      <c r="B101" s="15" t="s">
        <v>37</v>
      </c>
      <c r="C101" s="15" t="s">
        <v>38</v>
      </c>
      <c r="D101" s="15" t="s">
        <v>63</v>
      </c>
      <c r="E101" s="16">
        <v>18980</v>
      </c>
      <c r="F101" s="15" t="s">
        <v>40</v>
      </c>
      <c r="G101" s="17">
        <v>41</v>
      </c>
      <c r="H101" s="17">
        <f t="shared" si="2"/>
        <v>778180</v>
      </c>
    </row>
    <row r="102" spans="1:8">
      <c r="A102" s="14">
        <v>39145</v>
      </c>
      <c r="B102" s="15" t="s">
        <v>64</v>
      </c>
      <c r="C102" s="15" t="s">
        <v>44</v>
      </c>
      <c r="D102" s="15" t="s">
        <v>45</v>
      </c>
      <c r="E102" s="16">
        <v>4535070</v>
      </c>
      <c r="F102" s="15" t="s">
        <v>26</v>
      </c>
      <c r="G102" s="17">
        <v>0.74977000000000005</v>
      </c>
      <c r="H102" s="17">
        <f t="shared" si="2"/>
        <v>3400259.4339000001</v>
      </c>
    </row>
    <row r="103" spans="1:8">
      <c r="A103" s="14">
        <v>39146</v>
      </c>
      <c r="B103" s="15" t="s">
        <v>15</v>
      </c>
      <c r="C103" s="15" t="s">
        <v>65</v>
      </c>
      <c r="D103" s="15" t="s">
        <v>66</v>
      </c>
      <c r="E103" s="16">
        <v>201</v>
      </c>
      <c r="F103" s="15" t="s">
        <v>26</v>
      </c>
      <c r="G103" s="17">
        <v>1700</v>
      </c>
      <c r="H103" s="17">
        <f t="shared" si="2"/>
        <v>341700</v>
      </c>
    </row>
    <row r="104" spans="1:8">
      <c r="A104" s="14">
        <v>39147</v>
      </c>
      <c r="B104" s="15" t="s">
        <v>46</v>
      </c>
      <c r="C104" s="15" t="s">
        <v>47</v>
      </c>
      <c r="D104" s="15" t="s">
        <v>48</v>
      </c>
      <c r="E104" s="16">
        <v>915</v>
      </c>
      <c r="F104" s="15" t="s">
        <v>49</v>
      </c>
      <c r="G104" s="17">
        <v>190</v>
      </c>
      <c r="H104" s="17">
        <f t="shared" si="2"/>
        <v>173850</v>
      </c>
    </row>
    <row r="105" spans="1:8">
      <c r="A105" s="14">
        <v>39148</v>
      </c>
      <c r="B105" s="15" t="s">
        <v>50</v>
      </c>
      <c r="C105" s="15" t="s">
        <v>51</v>
      </c>
      <c r="D105" s="15" t="s">
        <v>52</v>
      </c>
      <c r="E105" s="16">
        <v>772</v>
      </c>
      <c r="F105" s="15" t="s">
        <v>53</v>
      </c>
      <c r="G105" s="17">
        <v>75</v>
      </c>
      <c r="H105" s="17">
        <f t="shared" si="2"/>
        <v>57900</v>
      </c>
    </row>
    <row r="106" spans="1:8">
      <c r="A106" s="18" t="s">
        <v>4</v>
      </c>
      <c r="B106" s="18"/>
      <c r="C106" s="18"/>
      <c r="D106" s="18"/>
      <c r="E106" s="18"/>
      <c r="F106" s="18"/>
      <c r="G106" s="18"/>
      <c r="H106" s="19">
        <f>SUM(H93:H105)</f>
        <v>5077140.2439000001</v>
      </c>
    </row>
    <row r="107" spans="1:8">
      <c r="G107" s="20"/>
      <c r="H107" s="20"/>
    </row>
  </sheetData>
  <mergeCells count="36">
    <mergeCell ref="A2:H2"/>
    <mergeCell ref="A43:H43"/>
    <mergeCell ref="A3:H3"/>
    <mergeCell ref="A4:H4"/>
    <mergeCell ref="A6:A10"/>
    <mergeCell ref="B6:B10"/>
    <mergeCell ref="C6:C10"/>
    <mergeCell ref="D6:D10"/>
    <mergeCell ref="E6:E10"/>
    <mergeCell ref="F6:F10"/>
    <mergeCell ref="G6:G10"/>
    <mergeCell ref="H6:H10"/>
    <mergeCell ref="A24:G24"/>
    <mergeCell ref="A44:H44"/>
    <mergeCell ref="A45:H45"/>
    <mergeCell ref="F47:F51"/>
    <mergeCell ref="G47:G51"/>
    <mergeCell ref="H47:H51"/>
    <mergeCell ref="A47:A51"/>
    <mergeCell ref="B47:B51"/>
    <mergeCell ref="C47:C51"/>
    <mergeCell ref="D47:D51"/>
    <mergeCell ref="E47:E51"/>
    <mergeCell ref="A106:G106"/>
    <mergeCell ref="A88:A92"/>
    <mergeCell ref="B88:B92"/>
    <mergeCell ref="C88:C92"/>
    <mergeCell ref="D88:D92"/>
    <mergeCell ref="E88:E92"/>
    <mergeCell ref="F88:F92"/>
    <mergeCell ref="G88:G92"/>
    <mergeCell ref="H88:H92"/>
    <mergeCell ref="A84:H84"/>
    <mergeCell ref="A85:H85"/>
    <mergeCell ref="A86:H86"/>
    <mergeCell ref="A63:G63"/>
  </mergeCells>
  <pageMargins left="0.74803149606299213" right="0.35433070866141736" top="0.59055118110236227" bottom="7.874015748031496E-2" header="0.98425196850393704" footer="0.98425196850393704"/>
  <pageSetup paperSize="5" scale="95" fitToWidth="0" fitToHeight="0" pageOrder="overThenDown" orientation="landscape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inv_fertilizantes_abril_2022</vt:lpstr>
      <vt:lpstr>inv_fertilizantes_abril_2022!Área_de_impresión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Fermin</dc:creator>
  <cp:lastModifiedBy>Karina Mercado</cp:lastModifiedBy>
  <cp:revision>1</cp:revision>
  <cp:lastPrinted>2026-01-15T17:56:30Z</cp:lastPrinted>
  <dcterms:created xsi:type="dcterms:W3CDTF">2022-07-05T16:15:15Z</dcterms:created>
  <dcterms:modified xsi:type="dcterms:W3CDTF">2026-01-15T17:56:36Z</dcterms:modified>
</cp:coreProperties>
</file>