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RBD\Public\IMPRIMIR\AÑO 2026\INFORME DE MAYO 2026\"/>
    </mc:Choice>
  </mc:AlternateContent>
  <xr:revisionPtr revIDLastSave="0" documentId="8_{33690042-2DE0-4494-908C-ED74659D6DA4}" xr6:coauthVersionLast="47" xr6:coauthVersionMax="47" xr10:uidLastSave="{00000000-0000-0000-0000-000000000000}"/>
  <bookViews>
    <workbookView xWindow="-120" yWindow="-120" windowWidth="29040" windowHeight="15720" xr2:uid="{31E8708A-20A2-4600-A9C7-B706AE7BACE6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33" i="1"/>
  <c r="D25" i="1"/>
  <c r="D29" i="1" s="1"/>
  <c r="D20" i="1"/>
  <c r="D15" i="1"/>
  <c r="D21" i="1" s="1"/>
  <c r="D34" i="1" l="1"/>
  <c r="D41" i="1"/>
</calcChain>
</file>

<file path=xl/sharedStrings.xml><?xml version="1.0" encoding="utf-8"?>
<sst xmlns="http://schemas.openxmlformats.org/spreadsheetml/2006/main" count="33" uniqueCount="33">
  <si>
    <t>BALANCE GENERAL</t>
  </si>
  <si>
    <t>AL 31 DE MAYO 2026</t>
  </si>
  <si>
    <t>(VALORES EN RD$)</t>
  </si>
  <si>
    <t>ACTIVOS</t>
  </si>
  <si>
    <t>ACTIVOS CORRIENTES</t>
  </si>
  <si>
    <t xml:space="preserve">DISPONIBILIDADES  </t>
  </si>
  <si>
    <t>CUENTAS Y DOCUMENTOS POR COBRAR </t>
  </si>
  <si>
    <t>INVENTARIOS DE MERCANCIAS</t>
  </si>
  <si>
    <t>OTROS ACTIVOS</t>
  </si>
  <si>
    <t>TOTAL ACTIVOS CORRIENTES</t>
  </si>
  <si>
    <t>ACTIVOS NO CORRIENTES</t>
  </si>
  <si>
    <t>BIENES DE USO NETO</t>
  </si>
  <si>
    <t>ACTIVOS INTANGIBLES</t>
  </si>
  <si>
    <t>TOTAL ACTIVOS  NO CORRIENTES</t>
  </si>
  <si>
    <t>TOTAL ACTIVOS</t>
  </si>
  <si>
    <t>PASIVOS Y PATRIMONIO</t>
  </si>
  <si>
    <t>PASIVOS CORRIENTES</t>
  </si>
  <si>
    <t xml:space="preserve"> DEDUCCIONES Y RETENCIONES X PAGAR</t>
  </si>
  <si>
    <t>ACUMULACIONES  POR PAGAR</t>
  </si>
  <si>
    <t>CUENTAS POR PAGAR</t>
  </si>
  <si>
    <t xml:space="preserve">OTRAS CUENTAS POR PAGAR  </t>
  </si>
  <si>
    <t>TOTAL PASIVOS CORRIENTES</t>
  </si>
  <si>
    <t>PASIVOS  NO CORRIENTES</t>
  </si>
  <si>
    <t>PRESTAMOS X PAGAR A L. PLAZO</t>
  </si>
  <si>
    <t>TOTAL PASIVOS NO CORRIENTES</t>
  </si>
  <si>
    <t>TOTAL PASIVOS</t>
  </si>
  <si>
    <t>PATRIMONIO</t>
  </si>
  <si>
    <t>PATRIMONIO INSTITUCIONAL</t>
  </si>
  <si>
    <t>RESULTADO DE PERIODOS ANTERIORES</t>
  </si>
  <si>
    <t>RESULTADO DEL PERIODO</t>
  </si>
  <si>
    <t>TOTAL PATRIMONIO</t>
  </si>
  <si>
    <t>TOTAL PASIVOS Y PATRIMONIO</t>
  </si>
  <si>
    <t>INSTITUTO DEL TABACO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</si>
</sst>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      &quot;;#,##0.00&quot;       &quot;;&quot;-&quot;#&quot;       &quot;;@&quot; &quot;"/>
    <numFmt numFmtId="165" formatCode="[$RD$-1C0A]&quot; &quot;#,##0.00;[Red]&quot;-&quot;[$RD$-1C0A]&quot; &quot;#,##0.00"/>
  </numFmts>
  <fonts count="14">
    <font>
      <sz val="11"/>
      <color rgb="FF000000"/>
      <name val="Liberation Sans1"/>
    </font>
    <font>
      <b/>
      <i/>
      <sz val="16"/>
      <color rgb="FF000000"/>
      <name val="Liberation Sans1"/>
    </font>
    <font>
      <sz val="10"/>
      <color rgb="FF000000"/>
      <name val="Arial"/>
      <family val="2"/>
    </font>
    <font>
      <b/>
      <i/>
      <u/>
      <sz val="11"/>
      <color rgb="FF000000"/>
      <name val="Liberation Sans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u/>
      <sz val="9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164" fontId="2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/>
    <xf numFmtId="165" fontId="3" fillId="0" borderId="0" applyBorder="0" applyProtection="0"/>
  </cellStyleXfs>
  <cellXfs count="26">
    <xf numFmtId="0" fontId="0" fillId="0" borderId="0" xfId="0"/>
    <xf numFmtId="0" fontId="7" fillId="2" borderId="0" xfId="4" applyFont="1" applyFill="1" applyAlignment="1">
      <alignment horizontal="center"/>
    </xf>
    <xf numFmtId="0" fontId="8" fillId="2" borderId="0" xfId="4" applyFont="1" applyFill="1"/>
    <xf numFmtId="0" fontId="9" fillId="2" borderId="1" xfId="4" applyFont="1" applyFill="1" applyBorder="1" applyAlignment="1">
      <alignment horizontal="center"/>
    </xf>
    <xf numFmtId="0" fontId="9" fillId="2" borderId="0" xfId="4" applyFont="1" applyFill="1" applyAlignment="1">
      <alignment horizontal="left"/>
    </xf>
    <xf numFmtId="0" fontId="9" fillId="2" borderId="0" xfId="4" applyFont="1" applyFill="1"/>
    <xf numFmtId="0" fontId="10" fillId="2" borderId="0" xfId="4" applyFont="1" applyFill="1"/>
    <xf numFmtId="164" fontId="10" fillId="2" borderId="0" xfId="3" applyFont="1" applyFill="1" applyAlignment="1">
      <alignment horizontal="right"/>
    </xf>
    <xf numFmtId="0" fontId="10" fillId="2" borderId="0" xfId="4" applyFont="1" applyFill="1" applyAlignment="1">
      <alignment horizontal="right"/>
    </xf>
    <xf numFmtId="164" fontId="10" fillId="2" borderId="1" xfId="3" applyFont="1" applyFill="1" applyBorder="1" applyAlignment="1">
      <alignment horizontal="right"/>
    </xf>
    <xf numFmtId="164" fontId="9" fillId="2" borderId="0" xfId="3" applyFont="1" applyFill="1" applyAlignment="1">
      <alignment horizontal="right"/>
    </xf>
    <xf numFmtId="164" fontId="9" fillId="2" borderId="1" xfId="3" applyFont="1" applyFill="1" applyBorder="1" applyAlignment="1">
      <alignment horizontal="right"/>
    </xf>
    <xf numFmtId="0" fontId="11" fillId="2" borderId="0" xfId="4" applyFont="1" applyFill="1"/>
    <xf numFmtId="0" fontId="9" fillId="0" borderId="0" xfId="4" applyFont="1"/>
    <xf numFmtId="164" fontId="10" fillId="0" borderId="0" xfId="3" applyFont="1" applyAlignment="1">
      <alignment horizontal="right"/>
    </xf>
    <xf numFmtId="164" fontId="9" fillId="2" borderId="2" xfId="3" applyFont="1" applyFill="1" applyBorder="1" applyAlignment="1">
      <alignment horizontal="right"/>
    </xf>
    <xf numFmtId="4" fontId="0" fillId="0" borderId="0" xfId="0" applyNumberFormat="1"/>
    <xf numFmtId="0" fontId="9" fillId="2" borderId="3" xfId="4" applyFont="1" applyFill="1" applyBorder="1" applyAlignment="1">
      <alignment horizontal="right"/>
    </xf>
    <xf numFmtId="0" fontId="12" fillId="0" borderId="0" xfId="4" applyFont="1"/>
    <xf numFmtId="164" fontId="12" fillId="0" borderId="0" xfId="3" applyFont="1"/>
    <xf numFmtId="164" fontId="2" fillId="0" borderId="0" xfId="3"/>
    <xf numFmtId="0" fontId="13" fillId="0" borderId="0" xfId="0" applyFont="1"/>
    <xf numFmtId="0" fontId="13" fillId="0" borderId="0" xfId="0" applyFont="1" applyAlignment="1">
      <alignment horizontal="center"/>
    </xf>
    <xf numFmtId="0" fontId="4" fillId="2" borderId="0" xfId="4" applyFont="1" applyFill="1" applyAlignment="1">
      <alignment horizontal="center"/>
    </xf>
    <xf numFmtId="0" fontId="5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</cellXfs>
  <cellStyles count="7">
    <cellStyle name="Heading" xfId="1" xr:uid="{2A28D845-173B-4094-A7C6-25F0B04BC276}"/>
    <cellStyle name="Heading1" xfId="2" xr:uid="{5232583E-6A7D-41A4-AF53-6F034F9B4B92}"/>
    <cellStyle name="Millares 2" xfId="3" xr:uid="{02238AB6-7F64-4258-8C74-0894F9886AD5}"/>
    <cellStyle name="Normal" xfId="0" builtinId="0" customBuiltin="1"/>
    <cellStyle name="Normal 3" xfId="4" xr:uid="{81BDA2DD-CCA2-46B1-8BCB-A07716007DCF}"/>
    <cellStyle name="Result" xfId="5" xr:uid="{A70F5937-E721-423E-BEA5-1694713ED385}"/>
    <cellStyle name="Result2" xfId="6" xr:uid="{070F0D9F-D1B8-48B9-8B50-E2ECF1A7CA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844442</xdr:colOff>
      <xdr:row>3</xdr:row>
      <xdr:rowOff>22363</xdr:rowOff>
    </xdr:from>
    <xdr:ext cx="1603702" cy="553733"/>
    <xdr:pic>
      <xdr:nvPicPr>
        <xdr:cNvPr id="3" name="2 Imagen">
          <a:extLst>
            <a:ext uri="{FF2B5EF4-FFF2-40B4-BE49-F238E27FC236}">
              <a16:creationId xmlns:a16="http://schemas.microsoft.com/office/drawing/2014/main" id="{EC153E98-5EB3-BC3C-CC78-07060B064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63992" y="584338"/>
          <a:ext cx="1603702" cy="55373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414500</xdr:colOff>
      <xdr:row>2</xdr:row>
      <xdr:rowOff>112196</xdr:rowOff>
    </xdr:from>
    <xdr:ext cx="1228395" cy="770034"/>
    <xdr:pic>
      <xdr:nvPicPr>
        <xdr:cNvPr id="2" name="Imagen 4">
          <a:extLst>
            <a:ext uri="{FF2B5EF4-FFF2-40B4-BE49-F238E27FC236}">
              <a16:creationId xmlns:a16="http://schemas.microsoft.com/office/drawing/2014/main" id="{FDB5C35F-14B8-A305-D6BB-8AB31ADE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4500" y="493196"/>
          <a:ext cx="1228395" cy="77003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97EC2-FC0E-427D-9851-D108634BFDF7}">
  <dimension ref="B2:G53"/>
  <sheetViews>
    <sheetView showGridLines="0" tabSelected="1" topLeftCell="A12" workbookViewId="0">
      <selection activeCell="B3" sqref="B3:D3"/>
    </sheetView>
  </sheetViews>
  <sheetFormatPr baseColWidth="10" defaultRowHeight="14.25"/>
  <cols>
    <col min="1" max="1" width="5.625" customWidth="1"/>
    <col min="2" max="2" width="47.125" customWidth="1"/>
    <col min="3" max="3" width="13.875" customWidth="1"/>
    <col min="4" max="4" width="19" customWidth="1"/>
    <col min="5" max="5" width="13.25" customWidth="1"/>
    <col min="6" max="6" width="11" customWidth="1"/>
    <col min="7" max="7" width="15.75" customWidth="1"/>
    <col min="8" max="8" width="11" customWidth="1"/>
  </cols>
  <sheetData>
    <row r="2" spans="2:4" ht="15.75">
      <c r="B2" s="23" t="s">
        <v>32</v>
      </c>
      <c r="C2" s="23"/>
      <c r="D2" s="23"/>
    </row>
    <row r="3" spans="2:4">
      <c r="B3" s="24" t="s">
        <v>0</v>
      </c>
      <c r="C3" s="24"/>
      <c r="D3" s="24"/>
    </row>
    <row r="4" spans="2:4">
      <c r="B4" s="25" t="s">
        <v>1</v>
      </c>
      <c r="C4" s="25"/>
      <c r="D4" s="25"/>
    </row>
    <row r="5" spans="2:4">
      <c r="B5" s="25" t="s">
        <v>2</v>
      </c>
      <c r="C5" s="25"/>
      <c r="D5" s="25"/>
    </row>
    <row r="6" spans="2:4">
      <c r="B6" s="1"/>
      <c r="C6" s="1"/>
      <c r="D6" s="1"/>
    </row>
    <row r="7" spans="2:4">
      <c r="B7" s="2"/>
      <c r="C7" s="2"/>
    </row>
    <row r="8" spans="2:4">
      <c r="B8" s="2"/>
      <c r="C8" s="2"/>
      <c r="D8" s="3">
        <v>2026</v>
      </c>
    </row>
    <row r="9" spans="2:4">
      <c r="B9" s="4" t="s">
        <v>3</v>
      </c>
      <c r="C9" s="5"/>
      <c r="D9" s="2"/>
    </row>
    <row r="10" spans="2:4">
      <c r="B10" s="5" t="s">
        <v>4</v>
      </c>
      <c r="C10" s="5"/>
      <c r="D10" s="2"/>
    </row>
    <row r="11" spans="2:4">
      <c r="B11" s="6" t="s">
        <v>5</v>
      </c>
      <c r="C11" s="6"/>
      <c r="D11" s="7">
        <v>63116032</v>
      </c>
    </row>
    <row r="12" spans="2:4">
      <c r="B12" s="6" t="s">
        <v>6</v>
      </c>
      <c r="C12" s="6"/>
      <c r="D12" s="7">
        <v>8000000</v>
      </c>
    </row>
    <row r="13" spans="2:4">
      <c r="B13" s="6" t="s">
        <v>7</v>
      </c>
      <c r="C13" s="6"/>
      <c r="D13" s="7">
        <v>22533965</v>
      </c>
    </row>
    <row r="14" spans="2:4">
      <c r="B14" s="6" t="s">
        <v>8</v>
      </c>
      <c r="C14" s="6"/>
      <c r="D14" s="9">
        <v>2057483</v>
      </c>
    </row>
    <row r="15" spans="2:4">
      <c r="B15" s="5" t="s">
        <v>9</v>
      </c>
      <c r="C15" s="5"/>
      <c r="D15" s="10">
        <f>SUM(D11:D14)</f>
        <v>95707480</v>
      </c>
    </row>
    <row r="16" spans="2:4">
      <c r="B16" s="5"/>
      <c r="C16" s="5"/>
      <c r="D16" s="8"/>
    </row>
    <row r="17" spans="2:5">
      <c r="B17" s="5" t="s">
        <v>10</v>
      </c>
      <c r="C17" s="5"/>
      <c r="D17" s="6"/>
    </row>
    <row r="18" spans="2:5">
      <c r="B18" s="6" t="s">
        <v>11</v>
      </c>
      <c r="C18" s="6"/>
      <c r="D18" s="7">
        <v>56500577</v>
      </c>
    </row>
    <row r="19" spans="2:5">
      <c r="B19" s="6" t="s">
        <v>12</v>
      </c>
      <c r="C19" s="6"/>
      <c r="D19" s="9">
        <v>0</v>
      </c>
    </row>
    <row r="20" spans="2:5">
      <c r="B20" s="5" t="s">
        <v>13</v>
      </c>
      <c r="C20" s="5"/>
      <c r="D20" s="11">
        <f>SUM(D18:D19)</f>
        <v>56500577</v>
      </c>
    </row>
    <row r="21" spans="2:5">
      <c r="B21" s="5" t="s">
        <v>14</v>
      </c>
      <c r="C21" s="5"/>
      <c r="D21" s="11">
        <f>+D15+D20</f>
        <v>152208057</v>
      </c>
    </row>
    <row r="22" spans="2:5">
      <c r="B22" s="5"/>
      <c r="C22" s="5"/>
      <c r="D22" s="5"/>
    </row>
    <row r="23" spans="2:5">
      <c r="B23" s="5" t="s">
        <v>15</v>
      </c>
      <c r="C23" s="5"/>
      <c r="D23" s="5"/>
    </row>
    <row r="24" spans="2:5">
      <c r="B24" s="12" t="s">
        <v>16</v>
      </c>
      <c r="C24" s="12"/>
      <c r="D24" s="13"/>
    </row>
    <row r="25" spans="2:5">
      <c r="B25" s="6" t="s">
        <v>17</v>
      </c>
      <c r="C25" s="6"/>
      <c r="D25" s="14">
        <f>7997323-58711</f>
        <v>7938612</v>
      </c>
    </row>
    <row r="26" spans="2:5">
      <c r="B26" s="6" t="s">
        <v>18</v>
      </c>
      <c r="C26" s="6"/>
      <c r="D26" s="14">
        <v>129097</v>
      </c>
    </row>
    <row r="27" spans="2:5">
      <c r="B27" s="6" t="s">
        <v>19</v>
      </c>
      <c r="C27" s="6"/>
      <c r="D27" s="14">
        <v>11862424</v>
      </c>
    </row>
    <row r="28" spans="2:5">
      <c r="B28" s="6" t="s">
        <v>20</v>
      </c>
      <c r="C28" s="6"/>
      <c r="D28" s="14">
        <v>0</v>
      </c>
    </row>
    <row r="29" spans="2:5">
      <c r="B29" s="5" t="s">
        <v>21</v>
      </c>
      <c r="C29" s="5"/>
      <c r="D29" s="15">
        <f>SUM(D25:D28)</f>
        <v>19930133</v>
      </c>
    </row>
    <row r="30" spans="2:5">
      <c r="B30" s="6"/>
      <c r="C30" s="6"/>
      <c r="D30" s="8"/>
    </row>
    <row r="31" spans="2:5">
      <c r="B31" s="12" t="s">
        <v>22</v>
      </c>
      <c r="C31" s="12"/>
      <c r="D31" s="7"/>
    </row>
    <row r="32" spans="2:5">
      <c r="B32" s="6" t="s">
        <v>23</v>
      </c>
      <c r="C32" s="6"/>
      <c r="D32" s="14">
        <v>407557</v>
      </c>
      <c r="E32" s="16"/>
    </row>
    <row r="33" spans="2:7">
      <c r="B33" s="5" t="s">
        <v>24</v>
      </c>
      <c r="C33" s="5"/>
      <c r="D33" s="11">
        <f>+D32</f>
        <v>407557</v>
      </c>
    </row>
    <row r="34" spans="2:7">
      <c r="B34" s="5" t="s">
        <v>25</v>
      </c>
      <c r="C34" s="5"/>
      <c r="D34" s="15">
        <f>+D33+D29</f>
        <v>20337690</v>
      </c>
    </row>
    <row r="35" spans="2:7">
      <c r="B35" s="5"/>
      <c r="C35" s="5"/>
      <c r="D35" s="17"/>
    </row>
    <row r="36" spans="2:7">
      <c r="B36" s="5" t="s">
        <v>26</v>
      </c>
      <c r="C36" s="5"/>
      <c r="D36" s="7"/>
    </row>
    <row r="37" spans="2:7">
      <c r="B37" s="6" t="s">
        <v>27</v>
      </c>
      <c r="C37" s="6"/>
      <c r="D37" s="14">
        <v>53822869</v>
      </c>
    </row>
    <row r="38" spans="2:7">
      <c r="B38" s="6" t="s">
        <v>28</v>
      </c>
      <c r="C38" s="6"/>
      <c r="D38" s="14">
        <v>62965638</v>
      </c>
    </row>
    <row r="39" spans="2:7">
      <c r="B39" s="6" t="s">
        <v>29</v>
      </c>
      <c r="C39" s="6"/>
      <c r="D39" s="11">
        <v>15081860</v>
      </c>
      <c r="G39" s="16"/>
    </row>
    <row r="40" spans="2:7">
      <c r="B40" s="5" t="s">
        <v>30</v>
      </c>
      <c r="C40" s="5"/>
      <c r="D40" s="11">
        <f>SUM(D37:D39)</f>
        <v>131870367</v>
      </c>
    </row>
    <row r="41" spans="2:7">
      <c r="B41" s="5" t="s">
        <v>31</v>
      </c>
      <c r="C41" s="5"/>
      <c r="D41" s="11">
        <f>+D40+D34</f>
        <v>152208057</v>
      </c>
      <c r="E41" s="16"/>
    </row>
    <row r="42" spans="2:7">
      <c r="B42" s="18"/>
      <c r="C42" s="18"/>
      <c r="D42" s="19"/>
    </row>
    <row r="43" spans="2:7">
      <c r="B43" s="18"/>
      <c r="C43" s="18"/>
      <c r="D43" s="20"/>
    </row>
    <row r="44" spans="2:7">
      <c r="B44" s="18"/>
      <c r="C44" s="18"/>
      <c r="D44" s="20"/>
    </row>
    <row r="45" spans="2:7">
      <c r="B45" s="18"/>
      <c r="C45" s="18"/>
      <c r="D45" s="20"/>
    </row>
    <row r="46" spans="2:7">
      <c r="B46" s="18"/>
      <c r="C46" s="18"/>
      <c r="D46" s="20"/>
    </row>
    <row r="47" spans="2:7">
      <c r="B47" s="21"/>
      <c r="C47" s="21"/>
    </row>
    <row r="48" spans="2:7">
      <c r="B48" s="21"/>
      <c r="C48" s="21"/>
    </row>
    <row r="49" spans="2:4">
      <c r="B49" s="21"/>
      <c r="C49" s="21"/>
    </row>
    <row r="50" spans="2:4">
      <c r="B50" s="21"/>
      <c r="C50" s="21"/>
    </row>
    <row r="52" spans="2:4">
      <c r="B52" s="22"/>
      <c r="C52" s="22"/>
      <c r="D52" s="21"/>
    </row>
    <row r="53" spans="2:4">
      <c r="B53" s="22"/>
      <c r="C53" s="22"/>
      <c r="D53" s="21"/>
    </row>
  </sheetData>
  <mergeCells count="4">
    <mergeCell ref="B2:D2"/>
    <mergeCell ref="B3:D3"/>
    <mergeCell ref="B4:D4"/>
    <mergeCell ref="B5:D5"/>
  </mergeCells>
  <pageMargins left="0.39370078740157483" right="0" top="0.39370078740157483" bottom="0.39370078740157483" header="0" footer="0"/>
  <pageSetup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keyla Hernandez</dc:creator>
  <cp:lastModifiedBy>keyla Hernandez</cp:lastModifiedBy>
  <cp:revision>6</cp:revision>
  <cp:lastPrinted>2026-06-10T13:26:10Z</cp:lastPrinted>
  <dcterms:created xsi:type="dcterms:W3CDTF">2021-08-02T13:00:26Z</dcterms:created>
  <dcterms:modified xsi:type="dcterms:W3CDTF">2026-06-10T15:57:18Z</dcterms:modified>
</cp:coreProperties>
</file>